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cessos 2022\"/>
    </mc:Choice>
  </mc:AlternateContent>
  <xr:revisionPtr revIDLastSave="0" documentId="13_ncr:1_{0604466E-49D3-47C5-B30D-0C9069CF7BD8}" xr6:coauthVersionLast="47" xr6:coauthVersionMax="47" xr10:uidLastSave="{00000000-0000-0000-0000-000000000000}"/>
  <bookViews>
    <workbookView xWindow="-120" yWindow="-120" windowWidth="19440" windowHeight="15000" tabRatio="828" activeTab="2" xr2:uid="{00000000-000D-0000-FFFF-FFFF00000000}"/>
  </bookViews>
  <sheets>
    <sheet name="Cronograma de Desembolso" sheetId="19" r:id="rId1"/>
    <sheet name="anexo6- Cotação serviços" sheetId="17" r:id="rId2"/>
    <sheet name="anexo7- cotaçãoequip_comodato" sheetId="18" r:id="rId3"/>
  </sheets>
  <externalReferences>
    <externalReference r:id="rId4"/>
  </externalReferences>
  <definedNames>
    <definedName name="Fator1">#REF!</definedName>
    <definedName name="Fator2">#REF!</definedName>
    <definedName name="IPC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3" i="19" l="1"/>
  <c r="O34" i="19" s="1"/>
  <c r="N33" i="19"/>
  <c r="N34" i="19" s="1"/>
  <c r="M33" i="19"/>
  <c r="M34" i="19" s="1"/>
  <c r="L33" i="19"/>
  <c r="L34" i="19" s="1"/>
  <c r="K33" i="19"/>
  <c r="K34" i="19" s="1"/>
  <c r="J33" i="19"/>
  <c r="J34" i="19" s="1"/>
  <c r="I33" i="19"/>
  <c r="I34" i="19" s="1"/>
  <c r="H33" i="19"/>
  <c r="H34" i="19" s="1"/>
  <c r="G33" i="19"/>
  <c r="G34" i="19" s="1"/>
  <c r="F33" i="19"/>
  <c r="F34" i="19" s="1"/>
  <c r="E33" i="19"/>
  <c r="E34" i="19" s="1"/>
  <c r="D33" i="19"/>
  <c r="D35" i="19" s="1"/>
  <c r="E35" i="19" s="1"/>
  <c r="F35" i="19" s="1"/>
  <c r="G35" i="19" s="1"/>
  <c r="H35" i="19" s="1"/>
  <c r="I35" i="19" s="1"/>
  <c r="J35" i="19" s="1"/>
  <c r="K35" i="19" s="1"/>
  <c r="L35" i="19" s="1"/>
  <c r="M35" i="19" s="1"/>
  <c r="N35" i="19" s="1"/>
  <c r="O35" i="19" s="1"/>
  <c r="D34" i="19" l="1"/>
  <c r="F7" i="18" l="1"/>
  <c r="F19" i="18"/>
  <c r="J41" i="17" l="1"/>
  <c r="K41" i="17" s="1"/>
  <c r="J42" i="17"/>
  <c r="K42" i="17" s="1"/>
  <c r="J40" i="17"/>
  <c r="K40" i="17" s="1"/>
  <c r="K37" i="17"/>
  <c r="G43" i="18"/>
  <c r="K43" i="17" l="1"/>
  <c r="V11" i="17" l="1"/>
  <c r="X11" i="17" s="1"/>
  <c r="V21" i="17"/>
  <c r="X21" i="17" s="1"/>
  <c r="V31" i="17"/>
  <c r="X31" i="17" s="1"/>
  <c r="V30" i="17"/>
  <c r="X30" i="17" s="1"/>
  <c r="X27" i="17"/>
  <c r="V20" i="17"/>
  <c r="X20" i="17" s="1"/>
  <c r="X17" i="17"/>
  <c r="X7" i="17"/>
  <c r="V10" i="17"/>
  <c r="X10" i="17" s="1"/>
  <c r="J32" i="17"/>
  <c r="L32" i="17" s="1"/>
  <c r="J31" i="17"/>
  <c r="L31" i="17" s="1"/>
  <c r="J30" i="17"/>
  <c r="L30" i="17" s="1"/>
  <c r="L27" i="17"/>
  <c r="J22" i="17"/>
  <c r="L22" i="17" s="1"/>
  <c r="J21" i="17"/>
  <c r="L21" i="17" s="1"/>
  <c r="J20" i="17"/>
  <c r="L20" i="17" s="1"/>
  <c r="L17" i="17"/>
  <c r="J12" i="17"/>
  <c r="L12" i="17" s="1"/>
  <c r="J11" i="17"/>
  <c r="L11" i="17" s="1"/>
  <c r="J10" i="17"/>
  <c r="L10" i="17" s="1"/>
  <c r="L7" i="17"/>
  <c r="R31" i="18"/>
  <c r="T31" i="18" s="1"/>
  <c r="R19" i="18"/>
  <c r="T19" i="18" s="1"/>
  <c r="R7" i="18"/>
  <c r="T7" i="18" s="1"/>
  <c r="F31" i="18"/>
  <c r="H31" i="18" s="1"/>
  <c r="H19" i="18"/>
  <c r="H7" i="18"/>
  <c r="X32" i="17" l="1"/>
  <c r="X22" i="17"/>
  <c r="X12" i="17"/>
  <c r="L33" i="17"/>
  <c r="L23" i="17"/>
  <c r="L13" i="17"/>
</calcChain>
</file>

<file path=xl/sharedStrings.xml><?xml version="1.0" encoding="utf-8"?>
<sst xmlns="http://schemas.openxmlformats.org/spreadsheetml/2006/main" count="534" uniqueCount="156">
  <si>
    <t>Quant.</t>
  </si>
  <si>
    <t>Unidade</t>
  </si>
  <si>
    <r>
      <t>Un</t>
    </r>
    <r>
      <rPr>
        <sz val="11"/>
        <color theme="0"/>
        <rFont val="Calibri"/>
        <family val="2"/>
        <scheme val="minor"/>
      </rPr>
      <t>i</t>
    </r>
  </si>
  <si>
    <t>Sistema  de Alarme(Kit com 24 Pontos de alarme)</t>
  </si>
  <si>
    <t>Sistema  de Alarme (Kit com 32 Pontos de alarme)</t>
  </si>
  <si>
    <t>Mensal</t>
  </si>
  <si>
    <t>KIT</t>
  </si>
  <si>
    <t>1.1.3 - Serviço de monitoramento conforme TR</t>
  </si>
  <si>
    <t>1.1.7 - Serviço de Instalação</t>
  </si>
  <si>
    <t>1.1.1 - Serviço de Instalação</t>
  </si>
  <si>
    <t>1.1.2 - Serviço de Programação</t>
  </si>
  <si>
    <t>a) Stand Alone (DVR 08 canais HD)</t>
  </si>
  <si>
    <t>a) Stand Alone (DVR 16 canais HD)</t>
  </si>
  <si>
    <t>b) HD Sata 3TB</t>
  </si>
  <si>
    <t>c) Nobreak 1200VA</t>
  </si>
  <si>
    <t>f) Caixa de Sobrepor</t>
  </si>
  <si>
    <t>g) Conector BNC</t>
  </si>
  <si>
    <t>g) Conector P/4</t>
  </si>
  <si>
    <t>g) Cabo Coaxial RF 4mm Bip ( Bobina c/ 300m)</t>
  </si>
  <si>
    <t xml:space="preserve">1.1.4 - Manutenção Preventiva </t>
  </si>
  <si>
    <t xml:space="preserve">1.1.5 - Manutenção Corretiva </t>
  </si>
  <si>
    <t>Serviços para a implantação do sistema e serviços mensais</t>
  </si>
  <si>
    <t>Valor mensal</t>
  </si>
  <si>
    <t>Valor (12 meses)</t>
  </si>
  <si>
    <r>
      <rPr>
        <b/>
        <u/>
        <sz val="9"/>
        <color rgb="FFFF0000"/>
        <rFont val="Calibri"/>
        <family val="2"/>
        <scheme val="minor"/>
      </rPr>
      <t xml:space="preserve">KIT 1 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comodato</t>
    </r>
    <r>
      <rPr>
        <sz val="9"/>
        <color theme="1"/>
        <rFont val="Calibri"/>
        <family val="2"/>
        <scheme val="minor"/>
      </rPr>
      <t xml:space="preserve">
 até </t>
    </r>
    <r>
      <rPr>
        <sz val="9"/>
        <color theme="1"/>
        <rFont val="Calibri"/>
        <family val="2"/>
      </rPr>
      <t>≈</t>
    </r>
    <r>
      <rPr>
        <sz val="9"/>
        <color theme="1"/>
        <rFont val="Calibri"/>
        <family val="2"/>
        <scheme val="minor"/>
      </rPr>
      <t xml:space="preserve">  899 m</t>
    </r>
    <r>
      <rPr>
        <vertAlign val="superscript"/>
        <sz val="9"/>
        <color theme="1"/>
        <rFont val="Calibri"/>
        <family val="2"/>
        <scheme val="minor"/>
      </rPr>
      <t xml:space="preserve">2 </t>
    </r>
    <r>
      <rPr>
        <sz val="9"/>
        <color theme="1"/>
        <rFont val="Calibri"/>
        <family val="2"/>
        <scheme val="minor"/>
      </rPr>
      <t xml:space="preserve"> de área construída</t>
    </r>
  </si>
  <si>
    <r>
      <rPr>
        <b/>
        <u/>
        <sz val="9"/>
        <color rgb="FFFF0000"/>
        <rFont val="Calibri"/>
        <family val="2"/>
        <scheme val="minor"/>
      </rPr>
      <t xml:space="preserve">KIT 2 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comodato</t>
    </r>
    <r>
      <rPr>
        <sz val="9"/>
        <color theme="1"/>
        <rFont val="Calibri"/>
        <family val="2"/>
        <scheme val="minor"/>
      </rPr>
      <t xml:space="preserve">
 De ≈ 900 m</t>
    </r>
    <r>
      <rPr>
        <vertAlign val="superscript"/>
        <sz val="9"/>
        <color theme="1"/>
        <rFont val="Calibri"/>
        <family val="2"/>
        <scheme val="minor"/>
      </rPr>
      <t xml:space="preserve">2 </t>
    </r>
    <r>
      <rPr>
        <sz val="9"/>
        <color theme="1"/>
        <rFont val="Calibri"/>
        <family val="2"/>
        <scheme val="minor"/>
      </rPr>
      <t xml:space="preserve"> de área construída, até ≈ 1244 m2</t>
    </r>
  </si>
  <si>
    <r>
      <rPr>
        <b/>
        <u/>
        <sz val="9"/>
        <color rgb="FFFF0000"/>
        <rFont val="Calibri"/>
        <family val="2"/>
        <scheme val="minor"/>
      </rPr>
      <t>KIT 3</t>
    </r>
    <r>
      <rPr>
        <sz val="9"/>
        <color theme="1"/>
        <rFont val="Calibri"/>
        <family val="2"/>
        <scheme val="minor"/>
      </rPr>
      <t xml:space="preserve">  </t>
    </r>
    <r>
      <rPr>
        <b/>
        <sz val="9"/>
        <color theme="1"/>
        <rFont val="Calibri"/>
        <family val="2"/>
        <scheme val="minor"/>
      </rPr>
      <t>comodato</t>
    </r>
    <r>
      <rPr>
        <sz val="9"/>
        <color theme="1"/>
        <rFont val="Calibri"/>
        <family val="2"/>
        <scheme val="minor"/>
      </rPr>
      <t xml:space="preserve">
 Acima de    1245 m2  de área construída</t>
    </r>
  </si>
  <si>
    <t>Quantidade de Kits</t>
  </si>
  <si>
    <t>Quantidade de kits</t>
  </si>
  <si>
    <r>
      <rPr>
        <b/>
        <sz val="9"/>
        <color theme="1"/>
        <rFont val="Calibri"/>
        <family val="2"/>
        <scheme val="minor"/>
      </rPr>
      <t>Valor Total</t>
    </r>
    <r>
      <rPr>
        <sz val="9"/>
        <color theme="1"/>
        <rFont val="Calibri"/>
        <family val="2"/>
        <scheme val="minor"/>
      </rPr>
      <t xml:space="preserve"> 12 meses</t>
    </r>
  </si>
  <si>
    <t>Valor Mensal</t>
  </si>
  <si>
    <t>Valor 12 meses</t>
  </si>
  <si>
    <r>
      <rPr>
        <b/>
        <sz val="11"/>
        <color theme="1"/>
        <rFont val="Calibri"/>
        <family val="2"/>
        <scheme val="minor"/>
      </rPr>
      <t>Valor Total</t>
    </r>
    <r>
      <rPr>
        <sz val="11"/>
        <color theme="1"/>
        <rFont val="Calibri"/>
        <family val="2"/>
        <scheme val="minor"/>
      </rPr>
      <t xml:space="preserve"> 12 meses</t>
    </r>
  </si>
  <si>
    <t>Valor Un/ Kit 1</t>
  </si>
  <si>
    <t>Valor / Kit 1</t>
  </si>
  <si>
    <t>Valor / Kit 3</t>
  </si>
  <si>
    <t>Valor / Kit 2</t>
  </si>
  <si>
    <r>
      <t>Valor Total Pag</t>
    </r>
    <r>
      <rPr>
        <b/>
        <vertAlign val="superscript"/>
        <sz val="11"/>
        <color theme="1"/>
        <rFont val="Calibri"/>
        <family val="2"/>
        <scheme val="minor"/>
      </rPr>
      <t>nto</t>
    </r>
    <r>
      <rPr>
        <b/>
        <sz val="11"/>
        <color theme="1"/>
        <rFont val="Calibri"/>
        <family val="2"/>
        <scheme val="minor"/>
      </rPr>
      <t xml:space="preserve"> único</t>
    </r>
  </si>
  <si>
    <t>Valor Un/ Kit 2</t>
  </si>
  <si>
    <t>Valor Un/ Kit 3</t>
  </si>
  <si>
    <t>d) Mini Rack c/ chave e fonte inclusa de 12V- 10A</t>
  </si>
  <si>
    <t>e) Câmera HD 2MP 10m</t>
  </si>
  <si>
    <t>a) Central de alarme</t>
  </si>
  <si>
    <t>b) Sensores Infravermelhos passivo</t>
  </si>
  <si>
    <t>c) Sirene</t>
  </si>
  <si>
    <t xml:space="preserve">d) Teclado Avulso </t>
  </si>
  <si>
    <t>e) Cabo 4 vias ( Bobina c/ 300m)</t>
  </si>
  <si>
    <t>f) Rádio Transmissor ( TX – Controles)</t>
  </si>
  <si>
    <t>e) Cabo 4 vias ( Bobina c/ 500m)</t>
  </si>
  <si>
    <t>Sistema  de Alarme (Kit com 16 Pontos de alarme)</t>
  </si>
  <si>
    <r>
      <rPr>
        <b/>
        <u/>
        <sz val="14"/>
        <color rgb="FFFF0000"/>
        <rFont val="Calibri"/>
        <family val="2"/>
        <scheme val="minor"/>
      </rPr>
      <t xml:space="preserve">KIT 1 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-</t>
    </r>
    <r>
      <rPr>
        <sz val="14"/>
        <color theme="1"/>
        <rFont val="Calibri"/>
        <family val="2"/>
        <scheme val="minor"/>
      </rPr>
      <t xml:space="preserve"> até </t>
    </r>
    <r>
      <rPr>
        <sz val="14"/>
        <color theme="1"/>
        <rFont val="Calibri"/>
        <family val="2"/>
      </rPr>
      <t>≈</t>
    </r>
    <r>
      <rPr>
        <sz val="14"/>
        <color theme="1"/>
        <rFont val="Calibri"/>
        <family val="2"/>
        <scheme val="minor"/>
      </rPr>
      <t xml:space="preserve">  899 m</t>
    </r>
    <r>
      <rPr>
        <vertAlign val="superscript"/>
        <sz val="14"/>
        <color theme="1"/>
        <rFont val="Calibri"/>
        <family val="2"/>
        <scheme val="minor"/>
      </rPr>
      <t xml:space="preserve">2 </t>
    </r>
    <r>
      <rPr>
        <sz val="14"/>
        <color theme="1"/>
        <rFont val="Calibri"/>
        <family val="2"/>
        <scheme val="minor"/>
      </rPr>
      <t xml:space="preserve"> de área construída</t>
    </r>
  </si>
  <si>
    <r>
      <rPr>
        <u/>
        <sz val="14"/>
        <color rgb="FFFF0000"/>
        <rFont val="Calibri"/>
        <family val="2"/>
        <scheme val="minor"/>
      </rPr>
      <t>KIT 3</t>
    </r>
    <r>
      <rPr>
        <sz val="14"/>
        <color theme="1"/>
        <rFont val="Calibri"/>
        <family val="2"/>
        <scheme val="minor"/>
      </rPr>
      <t xml:space="preserve"> - Acima de    1245 m2  de área construída</t>
    </r>
  </si>
  <si>
    <r>
      <rPr>
        <u/>
        <sz val="14"/>
        <color rgb="FFFF0000"/>
        <rFont val="Calibri"/>
        <family val="2"/>
        <scheme val="minor"/>
      </rPr>
      <t xml:space="preserve">KIT 2 </t>
    </r>
    <r>
      <rPr>
        <sz val="14"/>
        <color theme="1"/>
        <rFont val="Calibri"/>
        <family val="2"/>
        <scheme val="minor"/>
      </rPr>
      <t xml:space="preserve"> - De ≈ 900 m2  de área construída, até ≈ 1244 m2</t>
    </r>
  </si>
  <si>
    <t>Software para Gerencia de Imagens - Licença por Servidor</t>
  </si>
  <si>
    <t>cj</t>
  </si>
  <si>
    <t>Software para Gerencia de Imagens - Licença por Câmera</t>
  </si>
  <si>
    <t>Software para Leitura de Placa - Licença 20 Câmeras</t>
  </si>
  <si>
    <t>Software para Leitura de Placa - Licença por Servidor</t>
  </si>
  <si>
    <t>Software para análise de vídeo - Servidor</t>
  </si>
  <si>
    <t>Software para análise de vídeo - Câmera</t>
  </si>
  <si>
    <t>Software para análise Forense - Servidor - licença 50 câmeras</t>
  </si>
  <si>
    <t>Software para análise Forense - 10 Câmeras</t>
  </si>
  <si>
    <t>Software para módulo de Comando - Dispositivo</t>
  </si>
  <si>
    <t>CJ</t>
  </si>
  <si>
    <t>Software para Servidor de Backup - Servidor</t>
  </si>
  <si>
    <t>Software para Servidor de Backup - Câmera</t>
  </si>
  <si>
    <t>Software para Servidor de Backup - Alarme</t>
  </si>
  <si>
    <t>Software para integraçào com baco de dados externo - Servidor</t>
  </si>
  <si>
    <t>Software para Monitoramento de Alarme integrado - Servidor - 50 Locais</t>
  </si>
  <si>
    <t>Software para Monitoramento de Alarme integrado - 20 Locais</t>
  </si>
  <si>
    <t>Câmera Speed Dome e acessórios</t>
  </si>
  <si>
    <t>un</t>
  </si>
  <si>
    <t>Câmera fixa para monitoramento urbano e acessórios</t>
  </si>
  <si>
    <t>Câmera fixa para leitura de placas e acessórios</t>
  </si>
  <si>
    <t>Video Servidor</t>
  </si>
  <si>
    <t>Servidor de leitura de Placa</t>
  </si>
  <si>
    <t>Estação de Operação</t>
  </si>
  <si>
    <t>Nobreak para CIOC</t>
  </si>
  <si>
    <t>Gerador para CIOC</t>
  </si>
  <si>
    <t>Monitor 55" com suporte</t>
  </si>
  <si>
    <t>Monitor 23" com suporte</t>
  </si>
  <si>
    <t>Poste para fixar câmeras de videomonitoramento</t>
  </si>
  <si>
    <t>Equipamento de Rádio Digital para conexão de dados para transmissão de Imagens</t>
  </si>
  <si>
    <t>Radio Ponto multiponto</t>
  </si>
  <si>
    <t>Luminária de emergência para CIOC</t>
  </si>
  <si>
    <t>Lançamento cabos aéreo - fibras monomodo</t>
  </si>
  <si>
    <t>m</t>
  </si>
  <si>
    <t>Lançamento cabos Subterrâneo - fibras monomodo</t>
  </si>
  <si>
    <t>Lançamento de Cabos Coaxial</t>
  </si>
  <si>
    <t>Lançamento de Cabos PP</t>
  </si>
  <si>
    <t>Lançamento de Cabo de Rede</t>
  </si>
  <si>
    <t>Instalação de cordoalha 3/16 e acessórios</t>
  </si>
  <si>
    <t>Execução de Pontos de aterramento para CFTV com 01 Haste</t>
  </si>
  <si>
    <t>vb</t>
  </si>
  <si>
    <t>Execução de Pontos de aterramento para CFTV com 03 Hastes</t>
  </si>
  <si>
    <t>Instalação de Caixa de Emenda, Abertura de Cabos e Execução de Fusões Ópticas com 12 Fusões</t>
  </si>
  <si>
    <t>Instalação de Caixa de Emenda, Abertura de Cabos e Execução de Fusões Ópticas com 24 Fusões</t>
  </si>
  <si>
    <t>mobiliário e utensílios diversos</t>
  </si>
  <si>
    <t>Construção de caixa de passagem subterrânea em alvenaria com tampa tamanho 50x50</t>
  </si>
  <si>
    <t>Infra Estrutura de Canalização Subterrânea pelo Método não Destrutível</t>
  </si>
  <si>
    <t>Duto corrugado 3", em solos grama, concreto e asfalto com recuperação do piso, e construção de caixas de passagem</t>
  </si>
  <si>
    <t>Dutos PEAD 40mm</t>
  </si>
  <si>
    <t>rack 19" em piso ou parede</t>
  </si>
  <si>
    <t>Tubo Galvanizado Fogo 1" de subida lateral</t>
  </si>
  <si>
    <t>Eletroduto de 1" PVC</t>
  </si>
  <si>
    <t xml:space="preserve">  Composição dos equipamentos e materiais usados para implantação e continuidade dos serviços prestados</t>
  </si>
  <si>
    <t>Sistema de câmeras para vias públicas</t>
  </si>
  <si>
    <t>Sistema de Câmeras para edificações Municipais ( Kit com 6 Pontos de Câmeras)</t>
  </si>
  <si>
    <t>Sistema de Câmeras para edificações Municipais ( Kit com 10 Pontos de Câmeras)</t>
  </si>
  <si>
    <t>Sistema de Câmeras para edificações Municipais ( Kit com 16 Pontos de Câmeras)</t>
  </si>
  <si>
    <r>
      <rPr>
        <b/>
        <sz val="9"/>
        <rFont val="Calibri"/>
        <family val="2"/>
        <scheme val="minor"/>
      </rPr>
      <t>Valor Total</t>
    </r>
    <r>
      <rPr>
        <sz val="9"/>
        <color theme="1"/>
        <rFont val="Calibri"/>
        <family val="2"/>
        <scheme val="minor"/>
      </rPr>
      <t xml:space="preserve"> 12 meses</t>
    </r>
  </si>
  <si>
    <r>
      <rPr>
        <b/>
        <sz val="10"/>
        <rFont val="Calibri"/>
        <family val="2"/>
        <scheme val="minor"/>
      </rPr>
      <t>Valor Total</t>
    </r>
    <r>
      <rPr>
        <sz val="10"/>
        <color theme="1"/>
        <rFont val="Calibri"/>
        <family val="2"/>
        <scheme val="minor"/>
      </rPr>
      <t xml:space="preserve"> 12 meses</t>
    </r>
  </si>
  <si>
    <t>Item TR - Anexo 8 (Video Monitoamento em vias públicas)</t>
  </si>
  <si>
    <t>Valor</t>
  </si>
  <si>
    <t>Valor unitário</t>
  </si>
  <si>
    <t>Item</t>
  </si>
  <si>
    <t>Item TR  (Sistema de Câmeras para edificações municipais)</t>
  </si>
  <si>
    <t>Item TR (Sistema de Câmeras para edificações municipais)</t>
  </si>
  <si>
    <t>Item TR Sistema de Câmeras para edificações municipais)</t>
  </si>
  <si>
    <t>Item TR - (Sistema  de Alarme para edificações municipais)</t>
  </si>
  <si>
    <t>IItem TR - (Sistema  de Alarme para edificações municipais)</t>
  </si>
  <si>
    <t>Item TR - (Video Monitoamento em vias públicas)</t>
  </si>
  <si>
    <t xml:space="preserve">              ANEXO 6 - TABELA DE SERVIÇOS PARA COTAÇÃO</t>
  </si>
  <si>
    <t xml:space="preserve">              ANEXO 7 - TABELA EQUIPAMENTOS/COMODATO (conforme TR) PARA COTAÇÃO</t>
  </si>
  <si>
    <t>1.1.12 - Serviço de Instalação</t>
  </si>
  <si>
    <t>1.1.8 - Serviço de Programação</t>
  </si>
  <si>
    <t xml:space="preserve">1.1.10 - Manutenção Preventiva </t>
  </si>
  <si>
    <t xml:space="preserve">1.1.11 - Manutenção Corretiva </t>
  </si>
  <si>
    <t>1.1.13 - Serviço de Programação</t>
  </si>
  <si>
    <r>
      <t>1.1.15 - Mão-de-obra para operação do sistema</t>
    </r>
    <r>
      <rPr>
        <sz val="11"/>
        <color rgb="FFFF0000"/>
        <rFont val="Calibri"/>
        <family val="2"/>
        <scheme val="minor"/>
      </rPr>
      <t xml:space="preserve"> e</t>
    </r>
    <r>
      <rPr>
        <sz val="11"/>
        <color theme="1"/>
        <rFont val="Calibri"/>
        <family val="2"/>
        <scheme val="minor"/>
      </rPr>
      <t xml:space="preserve"> segurança eletrônica</t>
    </r>
  </si>
  <si>
    <t>1.1.16 - Despesas administrativas para execução dos serviços técnicos e operacionais</t>
  </si>
  <si>
    <t>1.1.17 - Mão-de-obra técnica para atendimento e manutenção dos equipamentos de segurança eletrônica</t>
  </si>
  <si>
    <t>Un</t>
  </si>
  <si>
    <t>CRONOGRAMA FÍSICO FINANCEIRO</t>
  </si>
  <si>
    <t>GRUPO DE ATIVIDADES E SERVIÇOS</t>
  </si>
  <si>
    <t>% Valor Global</t>
  </si>
  <si>
    <t>MÊS</t>
  </si>
  <si>
    <t>SISTEMAS PARA EDIFICAÇOES MUNICIPAIS KIT 3 (13 UNIDADES)</t>
  </si>
  <si>
    <t>-</t>
  </si>
  <si>
    <t>%</t>
  </si>
  <si>
    <t>SISTEMAS PARA EDIFICAÇOES MUNICIPAIS KIT 3 (13 UNIDADES)-Mensal</t>
  </si>
  <si>
    <t>SISTEMAS PARA EDIFICAÇOES MUNICIPAIS KIT 2 (26 UNIDADES)</t>
  </si>
  <si>
    <t>SISTEMAS PARA EDIFICAÇOES MUNICIPAIS KIT 2 (26 UNIDADES)-Mensal</t>
  </si>
  <si>
    <t>SISTEMAS PARA EDIFICAÇÕES MUNICIPAIS KIT 1 (40 UNIDADES)</t>
  </si>
  <si>
    <t>SISTEMAS PARA EDIFICAÇÕES MUNICIPAIS KIT 1 (40 UNIDADES)-Mensal</t>
  </si>
  <si>
    <t>VIDEO MONITORAMENTO EM VIAS PÚBLICAS (1 UNIDADE)</t>
  </si>
  <si>
    <t>VIDEO MONITORAMENTO EM VIAS PÚBLICAS (1 UNIDADE) - Mensal</t>
  </si>
  <si>
    <t>KIT 1 - COMODATO (40 UNIDADES)</t>
  </si>
  <si>
    <t>KIT 2- COMODATO (26 UNIDADES)</t>
  </si>
  <si>
    <t>KIT 3 - COMODATO (13 UNIDADES)</t>
  </si>
  <si>
    <t/>
  </si>
  <si>
    <t xml:space="preserve">SISTEMA DE CÂMERAS PARA VIAS PÚBLICAS </t>
  </si>
  <si>
    <t xml:space="preserve">Valor Global (R$): </t>
  </si>
  <si>
    <t>Desembolso Mensal (% Valor Global)</t>
  </si>
  <si>
    <t>Desembolso Mensal (R$)</t>
  </si>
  <si>
    <t>Desembolso Acumulado (% Valor Global)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</si>
</sst>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&quot;R$&quot;\ #,##0.00"/>
    <numFmt numFmtId="165" formatCode="0.000%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9"/>
      <color rgb="FFFF0000"/>
      <name val="Calibri"/>
      <family val="2"/>
      <scheme val="minor"/>
    </font>
    <font>
      <sz val="9"/>
      <color theme="1"/>
      <name val="Calibri"/>
      <family val="2"/>
    </font>
    <font>
      <vertAlign val="superscript"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vertAlign val="superscript"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</font>
    <font>
      <u/>
      <sz val="14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color rgb="FF000000"/>
      <name val="Arial"/>
      <family val="2"/>
    </font>
    <font>
      <sz val="8"/>
      <color theme="1"/>
      <name val="Calibri"/>
      <family val="2"/>
      <scheme val="minor"/>
    </font>
    <font>
      <sz val="10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color theme="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9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4" tint="-0.24994659260841701"/>
      </left>
      <right/>
      <top style="medium">
        <color theme="4" tint="-0.24994659260841701"/>
      </top>
      <bottom/>
      <diagonal/>
    </border>
    <border>
      <left/>
      <right/>
      <top style="medium">
        <color theme="4" tint="-0.24994659260841701"/>
      </top>
      <bottom/>
      <diagonal/>
    </border>
    <border>
      <left/>
      <right style="medium">
        <color theme="4" tint="-0.24994659260841701"/>
      </right>
      <top style="medium">
        <color theme="4" tint="-0.24994659260841701"/>
      </top>
      <bottom/>
      <diagonal/>
    </border>
    <border>
      <left style="medium">
        <color theme="4" tint="-0.24994659260841701"/>
      </left>
      <right/>
      <top/>
      <bottom/>
      <diagonal/>
    </border>
    <border>
      <left style="medium">
        <color rgb="FF5B9BD5"/>
      </left>
      <right style="medium">
        <color rgb="FF5B9BD5"/>
      </right>
      <top/>
      <bottom/>
      <diagonal/>
    </border>
    <border>
      <left style="medium">
        <color rgb="FF5B9BD5"/>
      </left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 style="medium">
        <color theme="4" tint="-0.24994659260841701"/>
      </right>
      <top/>
      <bottom style="medium">
        <color rgb="FF5B9BD5"/>
      </bottom>
      <diagonal/>
    </border>
    <border>
      <left style="medium">
        <color theme="4" tint="-0.24994659260841701"/>
      </left>
      <right/>
      <top/>
      <bottom style="medium">
        <color rgb="FF5B9BD5"/>
      </bottom>
      <diagonal/>
    </border>
    <border>
      <left style="medium">
        <color rgb="FF5B9BD5"/>
      </left>
      <right style="medium">
        <color rgb="FF5B9BD5"/>
      </right>
      <top/>
      <bottom style="medium">
        <color rgb="FF5B9BD5"/>
      </bottom>
      <diagonal/>
    </border>
    <border>
      <left style="medium">
        <color rgb="FF5B9BD5"/>
      </left>
      <right style="medium">
        <color rgb="FF5B9BD5"/>
      </right>
      <top style="medium">
        <color rgb="FF5B9BD5"/>
      </top>
      <bottom style="medium">
        <color rgb="FF5B9BD5"/>
      </bottom>
      <diagonal/>
    </border>
    <border>
      <left/>
      <right style="medium">
        <color theme="4" tint="-0.24994659260841701"/>
      </right>
      <top style="medium">
        <color rgb="FF5B9BD5"/>
      </top>
      <bottom style="medium">
        <color rgb="FF5B9BD5"/>
      </bottom>
      <diagonal/>
    </border>
    <border>
      <left style="medium">
        <color theme="4" tint="-0.24994659260841701"/>
      </left>
      <right/>
      <top style="medium">
        <color rgb="FF5B9BD5"/>
      </top>
      <bottom style="thin">
        <color rgb="FF5B9BD5"/>
      </bottom>
      <diagonal/>
    </border>
    <border>
      <left style="thin">
        <color rgb="FF5B9BD5"/>
      </left>
      <right style="thin">
        <color rgb="FF5B9BD5"/>
      </right>
      <top style="medium">
        <color rgb="FF5B9BD5"/>
      </top>
      <bottom style="thin">
        <color rgb="FF5B9BD5"/>
      </bottom>
      <diagonal/>
    </border>
    <border>
      <left/>
      <right/>
      <top style="thin">
        <color rgb="FF5B9BD5"/>
      </top>
      <bottom style="thin">
        <color rgb="FF5B9BD5"/>
      </bottom>
      <diagonal/>
    </border>
    <border>
      <left style="medium">
        <color rgb="FF5B9BD5"/>
      </left>
      <right style="thin">
        <color rgb="FF5B9BD5"/>
      </right>
      <top style="medium">
        <color rgb="FF5B9BD5"/>
      </top>
      <bottom style="thin">
        <color rgb="FF5B9BD5"/>
      </bottom>
      <diagonal/>
    </border>
    <border>
      <left style="thin">
        <color rgb="FF5B9BD5"/>
      </left>
      <right style="medium">
        <color theme="4" tint="-0.24994659260841701"/>
      </right>
      <top style="medium">
        <color rgb="FF5B9BD5"/>
      </top>
      <bottom style="thin">
        <color rgb="FF5B9BD5"/>
      </bottom>
      <diagonal/>
    </border>
    <border>
      <left style="medium">
        <color theme="4" tint="-0.24994659260841701"/>
      </left>
      <right/>
      <top/>
      <bottom style="thin">
        <color rgb="FF5B9BD5"/>
      </bottom>
      <diagonal/>
    </border>
    <border>
      <left style="thin">
        <color rgb="FF5B9BD5"/>
      </left>
      <right style="thin">
        <color rgb="FF5B9BD5"/>
      </right>
      <top style="thin">
        <color rgb="FF5B9BD5"/>
      </top>
      <bottom style="thin">
        <color rgb="FF5B9BD5"/>
      </bottom>
      <diagonal/>
    </border>
    <border>
      <left style="medium">
        <color rgb="FF5B9BD5"/>
      </left>
      <right style="thin">
        <color rgb="FF5B9BD5"/>
      </right>
      <top style="thin">
        <color rgb="FF5B9BD5"/>
      </top>
      <bottom style="thin">
        <color rgb="FF5B9BD5"/>
      </bottom>
      <diagonal/>
    </border>
    <border>
      <left style="thin">
        <color rgb="FF5B9BD5"/>
      </left>
      <right style="medium">
        <color theme="4" tint="-0.24994659260841701"/>
      </right>
      <top style="thin">
        <color rgb="FF5B9BD5"/>
      </top>
      <bottom style="thin">
        <color rgb="FF5B9BD5"/>
      </bottom>
      <diagonal/>
    </border>
    <border>
      <left style="medium">
        <color theme="4" tint="-0.24994659260841701"/>
      </left>
      <right/>
      <top style="thin">
        <color rgb="FF5B9BD5"/>
      </top>
      <bottom style="thin">
        <color rgb="FF5B9BD5"/>
      </bottom>
      <diagonal/>
    </border>
    <border>
      <left style="medium">
        <color theme="4" tint="-0.24994659260841701"/>
      </left>
      <right/>
      <top style="thin">
        <color rgb="FF5B9BD5"/>
      </top>
      <bottom/>
      <diagonal/>
    </border>
    <border>
      <left style="thin">
        <color rgb="FF5B9BD5"/>
      </left>
      <right style="thin">
        <color rgb="FF5B9BD5"/>
      </right>
      <top style="thin">
        <color rgb="FF5B9BD5"/>
      </top>
      <bottom/>
      <diagonal/>
    </border>
    <border>
      <left/>
      <right/>
      <top style="thin">
        <color rgb="FF5B9BD5"/>
      </top>
      <bottom/>
      <diagonal/>
    </border>
    <border>
      <left style="medium">
        <color rgb="FF5B9BD5"/>
      </left>
      <right style="thin">
        <color rgb="FF5B9BD5"/>
      </right>
      <top style="thin">
        <color rgb="FF5B9BD5"/>
      </top>
      <bottom/>
      <diagonal/>
    </border>
    <border>
      <left style="thin">
        <color rgb="FF5B9BD5"/>
      </left>
      <right style="medium">
        <color theme="4" tint="-0.24994659260841701"/>
      </right>
      <top style="thin">
        <color rgb="FF5B9BD5"/>
      </top>
      <bottom/>
      <diagonal/>
    </border>
    <border>
      <left style="medium">
        <color theme="4" tint="-0.24994659260841701"/>
      </left>
      <right/>
      <top style="medium">
        <color theme="4" tint="-0.24994659260841701"/>
      </top>
      <bottom style="thin">
        <color rgb="FF5B9BD5"/>
      </bottom>
      <diagonal/>
    </border>
    <border>
      <left style="thin">
        <color rgb="FF5B9BD5"/>
      </left>
      <right/>
      <top style="medium">
        <color theme="4" tint="-0.24994659260841701"/>
      </top>
      <bottom style="thin">
        <color rgb="FF5B9BD5"/>
      </bottom>
      <diagonal/>
    </border>
    <border>
      <left/>
      <right style="medium">
        <color rgb="FF5B9BD5"/>
      </right>
      <top style="medium">
        <color theme="4" tint="-0.24994659260841701"/>
      </top>
      <bottom style="thin">
        <color rgb="FF5B9BD5"/>
      </bottom>
      <diagonal/>
    </border>
    <border>
      <left style="medium">
        <color rgb="FF5B9BD5"/>
      </left>
      <right/>
      <top style="medium">
        <color theme="4" tint="-0.24994659260841701"/>
      </top>
      <bottom style="thin">
        <color rgb="FF5B9BD5"/>
      </bottom>
      <diagonal/>
    </border>
    <border>
      <left/>
      <right/>
      <top style="medium">
        <color theme="4" tint="-0.24994659260841701"/>
      </top>
      <bottom style="thin">
        <color rgb="FF5B9BD5"/>
      </bottom>
      <diagonal/>
    </border>
    <border>
      <left/>
      <right style="medium">
        <color theme="4" tint="-0.24994659260841701"/>
      </right>
      <top style="medium">
        <color theme="4" tint="-0.24994659260841701"/>
      </top>
      <bottom style="thin">
        <color rgb="FF5B9BD5"/>
      </bottom>
      <diagonal/>
    </border>
    <border>
      <left/>
      <right style="medium">
        <color rgb="FF5B9BD5"/>
      </right>
      <top style="thin">
        <color rgb="FF5B9BD5"/>
      </top>
      <bottom style="thin">
        <color rgb="FF5B9BD5"/>
      </bottom>
      <diagonal/>
    </border>
    <border>
      <left style="medium">
        <color theme="4" tint="-0.24994659260841701"/>
      </left>
      <right/>
      <top style="thin">
        <color rgb="FF5B9BD5"/>
      </top>
      <bottom style="medium">
        <color theme="4" tint="-0.24994659260841701"/>
      </bottom>
      <diagonal/>
    </border>
    <border>
      <left/>
      <right/>
      <top style="thin">
        <color rgb="FF5B9BD5"/>
      </top>
      <bottom style="medium">
        <color theme="4" tint="-0.24994659260841701"/>
      </bottom>
      <diagonal/>
    </border>
    <border>
      <left/>
      <right style="medium">
        <color rgb="FF5B9BD5"/>
      </right>
      <top style="thin">
        <color rgb="FF5B9BD5"/>
      </top>
      <bottom style="medium">
        <color theme="4" tint="-0.24994659260841701"/>
      </bottom>
      <diagonal/>
    </border>
    <border>
      <left style="medium">
        <color rgb="FF5B9BD5"/>
      </left>
      <right style="thin">
        <color rgb="FF5B9BD5"/>
      </right>
      <top style="thin">
        <color rgb="FF5B9BD5"/>
      </top>
      <bottom style="medium">
        <color theme="4" tint="-0.24994659260841701"/>
      </bottom>
      <diagonal/>
    </border>
    <border>
      <left style="thin">
        <color rgb="FF5B9BD5"/>
      </left>
      <right style="thin">
        <color rgb="FF5B9BD5"/>
      </right>
      <top style="thin">
        <color rgb="FF5B9BD5"/>
      </top>
      <bottom style="medium">
        <color theme="4" tint="-0.24994659260841701"/>
      </bottom>
      <diagonal/>
    </border>
    <border>
      <left style="thin">
        <color rgb="FF5B9BD5"/>
      </left>
      <right style="medium">
        <color theme="4" tint="-0.24994659260841701"/>
      </right>
      <top style="thin">
        <color rgb="FF5B9BD5"/>
      </top>
      <bottom style="medium">
        <color theme="4" tint="-0.24994659260841701"/>
      </bottom>
      <diagonal/>
    </border>
  </borders>
  <cellStyleXfs count="5">
    <xf numFmtId="0" fontId="0" fillId="0" borderId="0"/>
    <xf numFmtId="0" fontId="29" fillId="0" borderId="0"/>
    <xf numFmtId="0" fontId="30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</cellStyleXfs>
  <cellXfs count="322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Fill="1"/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/>
    <xf numFmtId="0" fontId="0" fillId="2" borderId="41" xfId="0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0" borderId="0" xfId="0" applyFill="1" applyBorder="1" applyAlignment="1"/>
    <xf numFmtId="0" fontId="5" fillId="2" borderId="45" xfId="0" applyFont="1" applyFill="1" applyBorder="1" applyAlignment="1"/>
    <xf numFmtId="0" fontId="5" fillId="2" borderId="33" xfId="0" applyFont="1" applyFill="1" applyBorder="1" applyAlignment="1"/>
    <xf numFmtId="0" fontId="2" fillId="0" borderId="0" xfId="0" applyFont="1" applyBorder="1" applyAlignment="1">
      <alignment horizontal="left" vertical="center"/>
    </xf>
    <xf numFmtId="0" fontId="11" fillId="0" borderId="0" xfId="0" applyFont="1"/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 applyFill="1" applyBorder="1" applyAlignment="1"/>
    <xf numFmtId="0" fontId="11" fillId="0" borderId="18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/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/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/>
    <xf numFmtId="0" fontId="11" fillId="0" borderId="0" xfId="0" applyFont="1" applyBorder="1" applyAlignment="1">
      <alignment vertical="center" wrapText="1"/>
    </xf>
    <xf numFmtId="164" fontId="0" fillId="7" borderId="21" xfId="0" applyNumberFormat="1" applyFill="1" applyBorder="1" applyAlignment="1">
      <alignment horizontal="center"/>
    </xf>
    <xf numFmtId="164" fontId="0" fillId="7" borderId="4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3" borderId="10" xfId="0" applyFont="1" applyFill="1" applyBorder="1" applyAlignment="1">
      <alignment horizontal="center" vertical="center" wrapText="1"/>
    </xf>
    <xf numFmtId="164" fontId="0" fillId="7" borderId="8" xfId="0" applyNumberFormat="1" applyFill="1" applyBorder="1" applyAlignment="1">
      <alignment horizontal="center"/>
    </xf>
    <xf numFmtId="164" fontId="0" fillId="7" borderId="28" xfId="0" applyNumberFormat="1" applyFill="1" applyBorder="1" applyAlignment="1">
      <alignment horizontal="center"/>
    </xf>
    <xf numFmtId="0" fontId="0" fillId="3" borderId="39" xfId="0" applyFill="1" applyBorder="1" applyAlignment="1">
      <alignment horizontal="center" wrapText="1"/>
    </xf>
    <xf numFmtId="0" fontId="1" fillId="4" borderId="39" xfId="0" applyFont="1" applyFill="1" applyBorder="1" applyAlignment="1">
      <alignment horizontal="center" vertical="center" wrapText="1"/>
    </xf>
    <xf numFmtId="0" fontId="0" fillId="4" borderId="39" xfId="0" applyFill="1" applyBorder="1" applyAlignment="1">
      <alignment horizontal="center" wrapText="1"/>
    </xf>
    <xf numFmtId="0" fontId="1" fillId="2" borderId="3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164" fontId="0" fillId="2" borderId="8" xfId="0" applyNumberForma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" fillId="4" borderId="38" xfId="0" applyFont="1" applyFill="1" applyBorder="1" applyAlignment="1">
      <alignment horizontal="center" wrapText="1"/>
    </xf>
    <xf numFmtId="0" fontId="1" fillId="2" borderId="38" xfId="0" applyFont="1" applyFill="1" applyBorder="1" applyAlignment="1">
      <alignment horizontal="center" wrapText="1"/>
    </xf>
    <xf numFmtId="0" fontId="1" fillId="2" borderId="38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/>
    </xf>
    <xf numFmtId="0" fontId="21" fillId="2" borderId="36" xfId="0" applyFont="1" applyFill="1" applyBorder="1" applyAlignment="1">
      <alignment horizontal="center" vertical="center"/>
    </xf>
    <xf numFmtId="164" fontId="11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wrapText="1"/>
    </xf>
    <xf numFmtId="0" fontId="20" fillId="6" borderId="36" xfId="0" applyFont="1" applyFill="1" applyBorder="1" applyAlignment="1">
      <alignment horizontal="center" vertical="center"/>
    </xf>
    <xf numFmtId="0" fontId="8" fillId="3" borderId="38" xfId="0" applyFont="1" applyFill="1" applyBorder="1" applyAlignment="1">
      <alignment horizontal="center" vertical="center"/>
    </xf>
    <xf numFmtId="0" fontId="8" fillId="3" borderId="48" xfId="0" applyFont="1" applyFill="1" applyBorder="1" applyAlignment="1">
      <alignment horizontal="center" vertical="center"/>
    </xf>
    <xf numFmtId="0" fontId="8" fillId="3" borderId="37" xfId="0" applyFont="1" applyFill="1" applyBorder="1" applyAlignment="1">
      <alignment horizontal="center" vertical="center" wrapText="1"/>
    </xf>
    <xf numFmtId="0" fontId="8" fillId="3" borderId="39" xfId="0" applyFont="1" applyFill="1" applyBorder="1" applyAlignment="1">
      <alignment horizontal="center" vertical="center" wrapText="1"/>
    </xf>
    <xf numFmtId="0" fontId="3" fillId="3" borderId="39" xfId="0" applyFont="1" applyFill="1" applyBorder="1" applyAlignment="1">
      <alignment horizontal="center" vertical="center" wrapText="1"/>
    </xf>
    <xf numFmtId="0" fontId="11" fillId="4" borderId="36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/>
    </xf>
    <xf numFmtId="0" fontId="10" fillId="4" borderId="36" xfId="0" applyFont="1" applyFill="1" applyBorder="1" applyAlignment="1">
      <alignment horizontal="center" vertical="center"/>
    </xf>
    <xf numFmtId="0" fontId="10" fillId="4" borderId="36" xfId="0" applyFont="1" applyFill="1" applyBorder="1" applyAlignment="1">
      <alignment horizontal="center" vertical="center" wrapText="1"/>
    </xf>
    <xf numFmtId="164" fontId="0" fillId="7" borderId="29" xfId="0" applyNumberFormat="1" applyFill="1" applyBorder="1" applyAlignment="1">
      <alignment horizontal="center"/>
    </xf>
    <xf numFmtId="164" fontId="0" fillId="8" borderId="36" xfId="0" applyNumberFormat="1" applyFill="1" applyBorder="1" applyAlignment="1">
      <alignment horizontal="center"/>
    </xf>
    <xf numFmtId="0" fontId="5" fillId="2" borderId="26" xfId="0" applyFont="1" applyFill="1" applyBorder="1" applyAlignment="1">
      <alignment wrapText="1"/>
    </xf>
    <xf numFmtId="0" fontId="0" fillId="2" borderId="34" xfId="0" applyFill="1" applyBorder="1" applyAlignment="1"/>
    <xf numFmtId="0" fontId="0" fillId="2" borderId="26" xfId="0" applyFill="1" applyBorder="1" applyAlignment="1"/>
    <xf numFmtId="0" fontId="0" fillId="2" borderId="24" xfId="0" applyFill="1" applyBorder="1" applyAlignment="1"/>
    <xf numFmtId="0" fontId="8" fillId="3" borderId="46" xfId="0" applyFont="1" applyFill="1" applyBorder="1" applyAlignment="1">
      <alignment vertical="center" wrapText="1"/>
    </xf>
    <xf numFmtId="0" fontId="11" fillId="3" borderId="39" xfId="0" applyFont="1" applyFill="1" applyBorder="1" applyAlignment="1">
      <alignment horizontal="center" vertical="center" wrapText="1"/>
    </xf>
    <xf numFmtId="0" fontId="0" fillId="2" borderId="26" xfId="0" applyFill="1" applyBorder="1" applyAlignment="1">
      <alignment vertical="center" wrapText="1"/>
    </xf>
    <xf numFmtId="0" fontId="0" fillId="2" borderId="24" xfId="0" applyFill="1" applyBorder="1" applyAlignment="1">
      <alignment vertical="center" wrapText="1"/>
    </xf>
    <xf numFmtId="0" fontId="0" fillId="2" borderId="32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0" fillId="2" borderId="34" xfId="0" applyFill="1" applyBorder="1" applyAlignment="1">
      <alignment vertical="center" wrapText="1"/>
    </xf>
    <xf numFmtId="0" fontId="0" fillId="2" borderId="33" xfId="0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0" fontId="1" fillId="3" borderId="38" xfId="0" applyFont="1" applyFill="1" applyBorder="1" applyAlignment="1">
      <alignment horizontal="center" wrapText="1"/>
    </xf>
    <xf numFmtId="0" fontId="1" fillId="2" borderId="46" xfId="0" applyFont="1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164" fontId="0" fillId="7" borderId="8" xfId="0" applyNumberFormat="1" applyFill="1" applyBorder="1" applyAlignment="1">
      <alignment horizontal="center" vertical="center"/>
    </xf>
    <xf numFmtId="164" fontId="0" fillId="2" borderId="8" xfId="0" applyNumberFormat="1" applyFill="1" applyBorder="1" applyAlignment="1">
      <alignment horizontal="center" vertical="center"/>
    </xf>
    <xf numFmtId="164" fontId="0" fillId="7" borderId="28" xfId="0" applyNumberForma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164" fontId="0" fillId="7" borderId="4" xfId="0" applyNumberFormat="1" applyFill="1" applyBorder="1" applyAlignment="1">
      <alignment horizontal="center" vertical="center"/>
    </xf>
    <xf numFmtId="0" fontId="0" fillId="2" borderId="53" xfId="0" applyFill="1" applyBorder="1" applyAlignment="1">
      <alignment horizontal="center" vertical="center"/>
    </xf>
    <xf numFmtId="164" fontId="0" fillId="7" borderId="41" xfId="0" applyNumberFormat="1" applyFill="1" applyBorder="1" applyAlignment="1">
      <alignment horizontal="center" vertical="center"/>
    </xf>
    <xf numFmtId="0" fontId="7" fillId="5" borderId="2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 wrapText="1"/>
    </xf>
    <xf numFmtId="0" fontId="1" fillId="9" borderId="10" xfId="0" applyFont="1" applyFill="1" applyBorder="1" applyAlignment="1">
      <alignment horizontal="center" vertical="center" wrapText="1"/>
    </xf>
    <xf numFmtId="0" fontId="1" fillId="9" borderId="38" xfId="0" applyFont="1" applyFill="1" applyBorder="1" applyAlignment="1">
      <alignment horizontal="center" vertical="center" wrapText="1"/>
    </xf>
    <xf numFmtId="0" fontId="0" fillId="9" borderId="39" xfId="0" applyFill="1" applyBorder="1" applyAlignment="1">
      <alignment horizontal="center" vertical="center" wrapText="1"/>
    </xf>
    <xf numFmtId="0" fontId="10" fillId="9" borderId="36" xfId="0" applyFont="1" applyFill="1" applyBorder="1" applyAlignment="1">
      <alignment horizontal="center" vertical="center"/>
    </xf>
    <xf numFmtId="0" fontId="25" fillId="2" borderId="42" xfId="0" applyFont="1" applyFill="1" applyBorder="1" applyAlignment="1">
      <alignment horizontal="center" vertical="center"/>
    </xf>
    <xf numFmtId="0" fontId="25" fillId="2" borderId="44" xfId="0" applyFont="1" applyFill="1" applyBorder="1" applyAlignment="1">
      <alignment horizontal="center" vertical="center"/>
    </xf>
    <xf numFmtId="0" fontId="20" fillId="9" borderId="2" xfId="0" applyFont="1" applyFill="1" applyBorder="1" applyAlignment="1">
      <alignment vertical="center"/>
    </xf>
    <xf numFmtId="0" fontId="20" fillId="9" borderId="36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5" borderId="34" xfId="0" applyFill="1" applyBorder="1" applyAlignment="1">
      <alignment horizontal="center"/>
    </xf>
    <xf numFmtId="0" fontId="0" fillId="5" borderId="22" xfId="0" applyFill="1" applyBorder="1" applyAlignment="1">
      <alignment horizontal="center"/>
    </xf>
    <xf numFmtId="0" fontId="0" fillId="5" borderId="35" xfId="0" applyFill="1" applyBorder="1" applyAlignment="1">
      <alignment horizontal="center"/>
    </xf>
    <xf numFmtId="164" fontId="11" fillId="8" borderId="23" xfId="0" applyNumberFormat="1" applyFont="1" applyFill="1" applyBorder="1" applyAlignment="1">
      <alignment horizontal="center"/>
    </xf>
    <xf numFmtId="164" fontId="3" fillId="8" borderId="23" xfId="0" applyNumberFormat="1" applyFont="1" applyFill="1" applyBorder="1" applyAlignment="1">
      <alignment horizontal="center"/>
    </xf>
    <xf numFmtId="164" fontId="11" fillId="0" borderId="4" xfId="0" applyNumberFormat="1" applyFont="1" applyFill="1" applyBorder="1" applyAlignment="1">
      <alignment horizontal="center"/>
    </xf>
    <xf numFmtId="164" fontId="26" fillId="0" borderId="4" xfId="0" applyNumberFormat="1" applyFont="1" applyFill="1" applyBorder="1" applyAlignment="1">
      <alignment horizontal="center"/>
    </xf>
    <xf numFmtId="164" fontId="26" fillId="2" borderId="4" xfId="0" applyNumberFormat="1" applyFont="1" applyFill="1" applyBorder="1" applyAlignment="1">
      <alignment horizontal="center"/>
    </xf>
    <xf numFmtId="164" fontId="11" fillId="7" borderId="21" xfId="0" applyNumberFormat="1" applyFont="1" applyFill="1" applyBorder="1" applyAlignment="1">
      <alignment horizontal="center"/>
    </xf>
    <xf numFmtId="0" fontId="0" fillId="2" borderId="9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2" borderId="52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28" xfId="0" applyFill="1" applyBorder="1" applyAlignment="1">
      <alignment horizontal="left"/>
    </xf>
    <xf numFmtId="164" fontId="5" fillId="8" borderId="54" xfId="0" applyNumberFormat="1" applyFont="1" applyFill="1" applyBorder="1" applyAlignment="1">
      <alignment horizontal="center" vertical="center"/>
    </xf>
    <xf numFmtId="164" fontId="5" fillId="8" borderId="55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164" fontId="0" fillId="0" borderId="41" xfId="0" applyNumberFormat="1" applyFill="1" applyBorder="1" applyAlignment="1">
      <alignment horizontal="center"/>
    </xf>
    <xf numFmtId="0" fontId="0" fillId="2" borderId="26" xfId="0" applyFill="1" applyBorder="1" applyAlignment="1">
      <alignment horizontal="left"/>
    </xf>
    <xf numFmtId="0" fontId="0" fillId="2" borderId="11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25" xfId="0" applyFill="1" applyBorder="1" applyAlignment="1">
      <alignment horizontal="left"/>
    </xf>
    <xf numFmtId="0" fontId="0" fillId="2" borderId="32" xfId="0" applyFill="1" applyBorder="1" applyAlignment="1">
      <alignment horizontal="left"/>
    </xf>
    <xf numFmtId="0" fontId="0" fillId="2" borderId="35" xfId="0" applyFill="1" applyBorder="1" applyAlignment="1">
      <alignment horizontal="left"/>
    </xf>
    <xf numFmtId="0" fontId="0" fillId="2" borderId="33" xfId="0" applyFill="1" applyBorder="1" applyAlignment="1">
      <alignment horizontal="left"/>
    </xf>
    <xf numFmtId="0" fontId="1" fillId="2" borderId="37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0" fillId="2" borderId="30" xfId="0" applyFill="1" applyBorder="1" applyAlignment="1">
      <alignment horizontal="left"/>
    </xf>
    <xf numFmtId="0" fontId="0" fillId="2" borderId="42" xfId="0" applyFill="1" applyBorder="1" applyAlignment="1">
      <alignment horizontal="left" vertical="center" wrapText="1"/>
    </xf>
    <xf numFmtId="0" fontId="0" fillId="2" borderId="32" xfId="0" applyFill="1" applyBorder="1" applyAlignment="1">
      <alignment horizontal="left" vertical="center" wrapText="1"/>
    </xf>
    <xf numFmtId="0" fontId="0" fillId="2" borderId="20" xfId="0" applyFill="1" applyBorder="1" applyAlignment="1">
      <alignment horizontal="left" vertical="center" wrapText="1"/>
    </xf>
    <xf numFmtId="0" fontId="0" fillId="2" borderId="44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2" borderId="21" xfId="0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64" fontId="5" fillId="7" borderId="32" xfId="0" applyNumberFormat="1" applyFont="1" applyFill="1" applyBorder="1" applyAlignment="1">
      <alignment horizontal="center"/>
    </xf>
    <xf numFmtId="164" fontId="0" fillId="7" borderId="33" xfId="0" applyNumberFormat="1" applyFill="1" applyBorder="1" applyAlignment="1">
      <alignment horizontal="center"/>
    </xf>
    <xf numFmtId="0" fontId="0" fillId="2" borderId="47" xfId="0" applyFill="1" applyBorder="1" applyAlignment="1">
      <alignment horizontal="left" wrapText="1"/>
    </xf>
    <xf numFmtId="0" fontId="0" fillId="2" borderId="41" xfId="0" applyFill="1" applyBorder="1" applyAlignment="1">
      <alignment horizontal="left" wrapText="1"/>
    </xf>
    <xf numFmtId="0" fontId="0" fillId="2" borderId="29" xfId="0" applyFill="1" applyBorder="1" applyAlignment="1">
      <alignment horizontal="left" wrapText="1"/>
    </xf>
    <xf numFmtId="164" fontId="16" fillId="8" borderId="28" xfId="0" applyNumberFormat="1" applyFont="1" applyFill="1" applyBorder="1" applyAlignment="1">
      <alignment horizontal="center" vertical="center"/>
    </xf>
    <xf numFmtId="164" fontId="16" fillId="8" borderId="29" xfId="0" applyNumberFormat="1" applyFont="1" applyFill="1" applyBorder="1" applyAlignment="1">
      <alignment horizontal="center" vertical="center"/>
    </xf>
    <xf numFmtId="164" fontId="27" fillId="8" borderId="28" xfId="0" applyNumberFormat="1" applyFont="1" applyFill="1" applyBorder="1" applyAlignment="1">
      <alignment horizontal="center" vertical="center"/>
    </xf>
    <xf numFmtId="164" fontId="27" fillId="8" borderId="29" xfId="0" applyNumberFormat="1" applyFont="1" applyFill="1" applyBorder="1" applyAlignment="1">
      <alignment horizontal="center" vertical="center"/>
    </xf>
    <xf numFmtId="0" fontId="1" fillId="9" borderId="9" xfId="0" applyFont="1" applyFill="1" applyBorder="1" applyAlignment="1">
      <alignment horizontal="center" vertical="center" wrapText="1"/>
    </xf>
    <xf numFmtId="0" fontId="1" fillId="4" borderId="38" xfId="0" applyFont="1" applyFill="1" applyBorder="1" applyAlignment="1">
      <alignment horizontal="center" vertical="center" wrapText="1"/>
    </xf>
    <xf numFmtId="164" fontId="5" fillId="0" borderId="8" xfId="0" applyNumberFormat="1" applyFont="1" applyFill="1" applyBorder="1" applyAlignment="1">
      <alignment horizontal="center"/>
    </xf>
    <xf numFmtId="0" fontId="5" fillId="2" borderId="32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164" fontId="5" fillId="8" borderId="20" xfId="0" applyNumberFormat="1" applyFont="1" applyFill="1" applyBorder="1" applyAlignment="1">
      <alignment horizontal="center" vertical="center"/>
    </xf>
    <xf numFmtId="164" fontId="5" fillId="8" borderId="23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2" borderId="42" xfId="0" applyFill="1" applyBorder="1" applyAlignment="1">
      <alignment horizontal="left"/>
    </xf>
    <xf numFmtId="0" fontId="0" fillId="2" borderId="45" xfId="0" applyFill="1" applyBorder="1" applyAlignment="1">
      <alignment horizontal="left"/>
    </xf>
    <xf numFmtId="0" fontId="0" fillId="2" borderId="51" xfId="0" applyFill="1" applyBorder="1" applyAlignment="1">
      <alignment horizontal="left"/>
    </xf>
    <xf numFmtId="0" fontId="0" fillId="2" borderId="24" xfId="0" applyFill="1" applyBorder="1" applyAlignment="1">
      <alignment horizontal="left"/>
    </xf>
    <xf numFmtId="0" fontId="0" fillId="2" borderId="19" xfId="0" applyFill="1" applyBorder="1" applyAlignment="1">
      <alignment horizontal="left"/>
    </xf>
    <xf numFmtId="0" fontId="1" fillId="3" borderId="9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0" fillId="5" borderId="34" xfId="0" applyFill="1" applyBorder="1" applyAlignment="1">
      <alignment horizontal="center" vertical="center" wrapText="1"/>
    </xf>
    <xf numFmtId="0" fontId="0" fillId="5" borderId="22" xfId="0" applyFill="1" applyBorder="1" applyAlignment="1">
      <alignment horizontal="center" vertical="center" wrapText="1"/>
    </xf>
    <xf numFmtId="0" fontId="0" fillId="5" borderId="34" xfId="0" applyFill="1" applyBorder="1" applyAlignment="1">
      <alignment horizontal="center"/>
    </xf>
    <xf numFmtId="0" fontId="0" fillId="5" borderId="22" xfId="0" applyFill="1" applyBorder="1" applyAlignment="1">
      <alignment horizontal="center"/>
    </xf>
    <xf numFmtId="0" fontId="0" fillId="5" borderId="35" xfId="0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0" fillId="5" borderId="35" xfId="0" applyFill="1" applyBorder="1" applyAlignment="1">
      <alignment horizontal="center" vertical="center" wrapText="1"/>
    </xf>
    <xf numFmtId="164" fontId="5" fillId="7" borderId="43" xfId="0" applyNumberFormat="1" applyFont="1" applyFill="1" applyBorder="1" applyAlignment="1">
      <alignment horizontal="center"/>
    </xf>
    <xf numFmtId="164" fontId="5" fillId="7" borderId="25" xfId="0" applyNumberFormat="1" applyFont="1" applyFill="1" applyBorder="1" applyAlignment="1">
      <alignment horizontal="center"/>
    </xf>
    <xf numFmtId="0" fontId="10" fillId="9" borderId="1" xfId="0" applyFont="1" applyFill="1" applyBorder="1" applyAlignment="1">
      <alignment horizontal="center" vertical="center" wrapText="1"/>
    </xf>
    <xf numFmtId="0" fontId="10" fillId="9" borderId="3" xfId="0" applyFont="1" applyFill="1" applyBorder="1" applyAlignment="1">
      <alignment horizontal="center" vertical="center" wrapText="1"/>
    </xf>
    <xf numFmtId="164" fontId="0" fillId="0" borderId="5" xfId="0" applyNumberFormat="1" applyFont="1" applyFill="1" applyBorder="1" applyAlignment="1">
      <alignment horizontal="center" vertical="center"/>
    </xf>
    <xf numFmtId="164" fontId="0" fillId="0" borderId="7" xfId="0" applyNumberFormat="1" applyFont="1" applyFill="1" applyBorder="1" applyAlignment="1">
      <alignment horizontal="center" vertical="center"/>
    </xf>
    <xf numFmtId="164" fontId="0" fillId="0" borderId="18" xfId="0" applyNumberFormat="1" applyFont="1" applyFill="1" applyBorder="1" applyAlignment="1">
      <alignment horizontal="center" vertical="center"/>
    </xf>
    <xf numFmtId="164" fontId="0" fillId="0" borderId="30" xfId="0" applyNumberFormat="1" applyFont="1" applyFill="1" applyBorder="1" applyAlignment="1">
      <alignment horizontal="center" vertical="center"/>
    </xf>
    <xf numFmtId="164" fontId="0" fillId="0" borderId="17" xfId="0" applyNumberFormat="1" applyFont="1" applyFill="1" applyBorder="1" applyAlignment="1">
      <alignment horizontal="center" vertical="center"/>
    </xf>
    <xf numFmtId="164" fontId="0" fillId="0" borderId="31" xfId="0" applyNumberFormat="1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 wrapText="1"/>
    </xf>
    <xf numFmtId="0" fontId="11" fillId="9" borderId="3" xfId="0" applyFont="1" applyFill="1" applyBorder="1" applyAlignment="1">
      <alignment horizontal="center" vertical="center" wrapText="1"/>
    </xf>
    <xf numFmtId="164" fontId="0" fillId="8" borderId="5" xfId="0" applyNumberFormat="1" applyFont="1" applyFill="1" applyBorder="1" applyAlignment="1">
      <alignment horizontal="center" vertical="center"/>
    </xf>
    <xf numFmtId="0" fontId="0" fillId="8" borderId="7" xfId="0" applyNumberFormat="1" applyFont="1" applyFill="1" applyBorder="1" applyAlignment="1">
      <alignment horizontal="center" vertical="center"/>
    </xf>
    <xf numFmtId="0" fontId="0" fillId="8" borderId="18" xfId="0" applyNumberFormat="1" applyFont="1" applyFill="1" applyBorder="1" applyAlignment="1">
      <alignment horizontal="center" vertical="center"/>
    </xf>
    <xf numFmtId="0" fontId="0" fillId="8" borderId="30" xfId="0" applyNumberFormat="1" applyFont="1" applyFill="1" applyBorder="1" applyAlignment="1">
      <alignment horizontal="center" vertical="center"/>
    </xf>
    <xf numFmtId="0" fontId="0" fillId="8" borderId="17" xfId="0" applyNumberFormat="1" applyFont="1" applyFill="1" applyBorder="1" applyAlignment="1">
      <alignment horizontal="center" vertical="center"/>
    </xf>
    <xf numFmtId="0" fontId="0" fillId="8" borderId="31" xfId="0" applyNumberFormat="1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164" fontId="28" fillId="8" borderId="7" xfId="0" applyNumberFormat="1" applyFont="1" applyFill="1" applyBorder="1" applyAlignment="1">
      <alignment horizontal="center" vertical="center"/>
    </xf>
    <xf numFmtId="164" fontId="28" fillId="8" borderId="30" xfId="0" applyNumberFormat="1" applyFont="1" applyFill="1" applyBorder="1" applyAlignment="1">
      <alignment horizontal="center" vertical="center"/>
    </xf>
    <xf numFmtId="164" fontId="28" fillId="8" borderId="31" xfId="0" applyNumberFormat="1" applyFont="1" applyFill="1" applyBorder="1" applyAlignment="1">
      <alignment horizontal="center" vertical="center"/>
    </xf>
    <xf numFmtId="0" fontId="0" fillId="2" borderId="44" xfId="0" applyFill="1" applyBorder="1" applyAlignment="1"/>
    <xf numFmtId="0" fontId="0" fillId="2" borderId="4" xfId="0" applyFill="1" applyBorder="1" applyAlignment="1"/>
    <xf numFmtId="0" fontId="0" fillId="2" borderId="42" xfId="0" applyFill="1" applyBorder="1" applyAlignment="1"/>
    <xf numFmtId="0" fontId="0" fillId="2" borderId="32" xfId="0" applyFill="1" applyBorder="1" applyAlignment="1"/>
    <xf numFmtId="0" fontId="5" fillId="2" borderId="44" xfId="0" applyFont="1" applyFill="1" applyBorder="1" applyAlignment="1"/>
    <xf numFmtId="0" fontId="9" fillId="2" borderId="4" xfId="0" applyFont="1" applyFill="1" applyBorder="1" applyAlignment="1"/>
    <xf numFmtId="164" fontId="11" fillId="0" borderId="5" xfId="0" applyNumberFormat="1" applyFont="1" applyFill="1" applyBorder="1" applyAlignment="1">
      <alignment horizontal="center" vertical="center"/>
    </xf>
    <xf numFmtId="164" fontId="11" fillId="0" borderId="18" xfId="0" applyNumberFormat="1" applyFont="1" applyFill="1" applyBorder="1" applyAlignment="1">
      <alignment horizontal="center" vertical="center"/>
    </xf>
    <xf numFmtId="164" fontId="11" fillId="0" borderId="17" xfId="0" applyNumberFormat="1" applyFont="1" applyFill="1" applyBorder="1" applyAlignment="1">
      <alignment horizontal="center" vertical="center"/>
    </xf>
    <xf numFmtId="164" fontId="26" fillId="2" borderId="14" xfId="0" applyNumberFormat="1" applyFont="1" applyFill="1" applyBorder="1" applyAlignment="1">
      <alignment horizontal="center" vertical="center"/>
    </xf>
    <xf numFmtId="164" fontId="26" fillId="2" borderId="15" xfId="0" applyNumberFormat="1" applyFont="1" applyFill="1" applyBorder="1" applyAlignment="1">
      <alignment horizontal="center" vertical="center"/>
    </xf>
    <xf numFmtId="164" fontId="26" fillId="2" borderId="16" xfId="0" applyNumberFormat="1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164" fontId="28" fillId="0" borderId="40" xfId="0" applyNumberFormat="1" applyFont="1" applyFill="1" applyBorder="1" applyAlignment="1">
      <alignment horizontal="center" vertical="center"/>
    </xf>
    <xf numFmtId="164" fontId="28" fillId="0" borderId="49" xfId="0" applyNumberFormat="1" applyFont="1" applyFill="1" applyBorder="1" applyAlignment="1">
      <alignment horizontal="center" vertical="center"/>
    </xf>
    <xf numFmtId="164" fontId="28" fillId="0" borderId="50" xfId="0" applyNumberFormat="1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2" borderId="12" xfId="0" applyFont="1" applyFill="1" applyBorder="1" applyAlignment="1">
      <alignment horizontal="left"/>
    </xf>
    <xf numFmtId="0" fontId="5" fillId="2" borderId="4" xfId="0" applyFont="1" applyFill="1" applyBorder="1" applyAlignment="1"/>
    <xf numFmtId="164" fontId="26" fillId="2" borderId="40" xfId="0" applyNumberFormat="1" applyFont="1" applyFill="1" applyBorder="1" applyAlignment="1">
      <alignment horizontal="center" vertical="center"/>
    </xf>
    <xf numFmtId="164" fontId="26" fillId="2" borderId="49" xfId="0" applyNumberFormat="1" applyFont="1" applyFill="1" applyBorder="1" applyAlignment="1">
      <alignment horizontal="center" vertical="center"/>
    </xf>
    <xf numFmtId="164" fontId="26" fillId="2" borderId="50" xfId="0" applyNumberFormat="1" applyFont="1" applyFill="1" applyBorder="1" applyAlignment="1">
      <alignment horizontal="center" vertical="center"/>
    </xf>
    <xf numFmtId="0" fontId="0" fillId="2" borderId="40" xfId="0" applyNumberFormat="1" applyFont="1" applyFill="1" applyBorder="1" applyAlignment="1">
      <alignment horizontal="center" vertical="center"/>
    </xf>
    <xf numFmtId="0" fontId="0" fillId="2" borderId="49" xfId="0" applyNumberFormat="1" applyFont="1" applyFill="1" applyBorder="1" applyAlignment="1">
      <alignment horizontal="center" vertical="center"/>
    </xf>
    <xf numFmtId="0" fontId="0" fillId="2" borderId="50" xfId="0" applyNumberFormat="1" applyFont="1" applyFill="1" applyBorder="1" applyAlignment="1">
      <alignment horizontal="center" vertical="center"/>
    </xf>
    <xf numFmtId="164" fontId="0" fillId="8" borderId="14" xfId="0" applyNumberFormat="1" applyFont="1" applyFill="1" applyBorder="1" applyAlignment="1">
      <alignment horizontal="center" vertical="center"/>
    </xf>
    <xf numFmtId="164" fontId="0" fillId="8" borderId="15" xfId="0" applyNumberFormat="1" applyFont="1" applyFill="1" applyBorder="1" applyAlignment="1">
      <alignment horizontal="center" vertical="center"/>
    </xf>
    <xf numFmtId="164" fontId="0" fillId="8" borderId="16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31" fillId="10" borderId="56" xfId="1" applyFont="1" applyFill="1" applyBorder="1" applyAlignment="1">
      <alignment horizontal="center"/>
    </xf>
    <xf numFmtId="0" fontId="31" fillId="10" borderId="57" xfId="1" applyFont="1" applyFill="1" applyBorder="1" applyAlignment="1">
      <alignment horizontal="center"/>
    </xf>
    <xf numFmtId="0" fontId="31" fillId="10" borderId="58" xfId="1" applyFont="1" applyFill="1" applyBorder="1" applyAlignment="1">
      <alignment horizontal="center"/>
    </xf>
    <xf numFmtId="0" fontId="1" fillId="11" borderId="59" xfId="1" applyFont="1" applyFill="1" applyBorder="1" applyAlignment="1">
      <alignment horizontal="center" vertical="center"/>
    </xf>
    <xf numFmtId="0" fontId="1" fillId="11" borderId="60" xfId="1" applyFont="1" applyFill="1" applyBorder="1" applyAlignment="1">
      <alignment horizontal="center" vertical="center"/>
    </xf>
    <xf numFmtId="0" fontId="1" fillId="11" borderId="0" xfId="1" applyFont="1" applyFill="1" applyAlignment="1">
      <alignment horizontal="center" vertical="center" wrapText="1"/>
    </xf>
    <xf numFmtId="0" fontId="1" fillId="12" borderId="61" xfId="1" applyFont="1" applyFill="1" applyBorder="1" applyAlignment="1">
      <alignment horizontal="center"/>
    </xf>
    <xf numFmtId="0" fontId="1" fillId="12" borderId="62" xfId="1" applyFont="1" applyFill="1" applyBorder="1" applyAlignment="1">
      <alignment horizontal="center"/>
    </xf>
    <xf numFmtId="0" fontId="1" fillId="12" borderId="63" xfId="1" applyFont="1" applyFill="1" applyBorder="1" applyAlignment="1">
      <alignment horizontal="center"/>
    </xf>
    <xf numFmtId="0" fontId="1" fillId="11" borderId="64" xfId="1" applyFont="1" applyFill="1" applyBorder="1" applyAlignment="1">
      <alignment horizontal="center" vertical="center"/>
    </xf>
    <xf numFmtId="0" fontId="1" fillId="11" borderId="65" xfId="1" applyFont="1" applyFill="1" applyBorder="1" applyAlignment="1">
      <alignment horizontal="center" vertical="center"/>
    </xf>
    <xf numFmtId="0" fontId="1" fillId="11" borderId="62" xfId="1" applyFont="1" applyFill="1" applyBorder="1" applyAlignment="1">
      <alignment horizontal="center" vertical="center" wrapText="1"/>
    </xf>
    <xf numFmtId="0" fontId="3" fillId="12" borderId="66" xfId="1" applyFont="1" applyFill="1" applyBorder="1" applyAlignment="1">
      <alignment horizontal="center"/>
    </xf>
    <xf numFmtId="0" fontId="3" fillId="12" borderId="67" xfId="1" applyFont="1" applyFill="1" applyBorder="1" applyAlignment="1">
      <alignment horizontal="center"/>
    </xf>
    <xf numFmtId="0" fontId="0" fillId="11" borderId="68" xfId="1" applyFont="1" applyFill="1" applyBorder="1" applyProtection="1">
      <protection hidden="1"/>
    </xf>
    <xf numFmtId="44" fontId="29" fillId="11" borderId="69" xfId="3" applyFill="1" applyBorder="1" applyAlignment="1">
      <alignment horizontal="center"/>
    </xf>
    <xf numFmtId="165" fontId="29" fillId="11" borderId="70" xfId="4" applyNumberFormat="1" applyFill="1" applyBorder="1" applyAlignment="1" applyProtection="1">
      <alignment horizontal="center"/>
      <protection hidden="1"/>
    </xf>
    <xf numFmtId="10" fontId="29" fillId="0" borderId="71" xfId="4" applyNumberFormat="1" applyBorder="1" applyAlignment="1">
      <alignment horizontal="center"/>
    </xf>
    <xf numFmtId="10" fontId="29" fillId="0" borderId="69" xfId="4" applyNumberFormat="1" applyFill="1" applyBorder="1" applyAlignment="1">
      <alignment horizontal="center"/>
    </xf>
    <xf numFmtId="10" fontId="29" fillId="0" borderId="69" xfId="4" applyNumberFormat="1" applyBorder="1" applyAlignment="1">
      <alignment horizontal="center"/>
    </xf>
    <xf numFmtId="10" fontId="29" fillId="0" borderId="72" xfId="4" applyNumberFormat="1" applyBorder="1" applyAlignment="1">
      <alignment horizontal="center"/>
    </xf>
    <xf numFmtId="0" fontId="29" fillId="11" borderId="73" xfId="1" applyFill="1" applyBorder="1" applyProtection="1">
      <protection hidden="1"/>
    </xf>
    <xf numFmtId="44" fontId="29" fillId="11" borderId="74" xfId="3" applyFill="1" applyBorder="1" applyAlignment="1">
      <alignment horizontal="center"/>
    </xf>
    <xf numFmtId="10" fontId="29" fillId="13" borderId="75" xfId="4" applyNumberFormat="1" applyFill="1" applyBorder="1" applyAlignment="1">
      <alignment horizontal="center"/>
    </xf>
    <xf numFmtId="10" fontId="29" fillId="0" borderId="74" xfId="4" applyNumberFormat="1" applyFill="1" applyBorder="1" applyAlignment="1">
      <alignment horizontal="center"/>
    </xf>
    <xf numFmtId="10" fontId="29" fillId="0" borderId="74" xfId="4" applyNumberFormat="1" applyBorder="1" applyAlignment="1">
      <alignment horizontal="center"/>
    </xf>
    <xf numFmtId="10" fontId="29" fillId="0" borderId="76" xfId="4" applyNumberFormat="1" applyBorder="1" applyAlignment="1">
      <alignment horizontal="center"/>
    </xf>
    <xf numFmtId="0" fontId="0" fillId="11" borderId="73" xfId="1" applyFont="1" applyFill="1" applyBorder="1" applyProtection="1">
      <protection hidden="1"/>
    </xf>
    <xf numFmtId="10" fontId="29" fillId="0" borderId="75" xfId="4" applyNumberFormat="1" applyFill="1" applyBorder="1" applyAlignment="1">
      <alignment horizontal="center"/>
    </xf>
    <xf numFmtId="10" fontId="29" fillId="0" borderId="76" xfId="4" applyNumberFormat="1" applyFill="1" applyBorder="1" applyAlignment="1">
      <alignment horizontal="center"/>
    </xf>
    <xf numFmtId="10" fontId="29" fillId="13" borderId="74" xfId="4" applyNumberFormat="1" applyFill="1" applyBorder="1" applyAlignment="1">
      <alignment horizontal="center"/>
    </xf>
    <xf numFmtId="10" fontId="29" fillId="13" borderId="76" xfId="4" applyNumberFormat="1" applyFill="1" applyBorder="1" applyAlignment="1">
      <alignment horizontal="center"/>
    </xf>
    <xf numFmtId="10" fontId="29" fillId="0" borderId="75" xfId="4" applyNumberFormat="1" applyBorder="1" applyAlignment="1">
      <alignment horizontal="center"/>
    </xf>
    <xf numFmtId="0" fontId="29" fillId="11" borderId="77" xfId="1" applyFill="1" applyBorder="1" applyProtection="1">
      <protection hidden="1"/>
    </xf>
    <xf numFmtId="0" fontId="29" fillId="11" borderId="78" xfId="1" applyFill="1" applyBorder="1" applyProtection="1">
      <protection hidden="1"/>
    </xf>
    <xf numFmtId="10" fontId="29" fillId="13" borderId="76" xfId="4" quotePrefix="1" applyNumberFormat="1" applyFill="1" applyBorder="1" applyAlignment="1">
      <alignment horizontal="center"/>
    </xf>
    <xf numFmtId="44" fontId="29" fillId="11" borderId="79" xfId="3" applyFill="1" applyBorder="1" applyAlignment="1">
      <alignment horizontal="center"/>
    </xf>
    <xf numFmtId="165" fontId="29" fillId="11" borderId="80" xfId="4" applyNumberFormat="1" applyFill="1" applyBorder="1" applyAlignment="1" applyProtection="1">
      <alignment horizontal="center"/>
      <protection hidden="1"/>
    </xf>
    <xf numFmtId="10" fontId="29" fillId="13" borderId="81" xfId="4" applyNumberFormat="1" applyFill="1" applyBorder="1" applyAlignment="1">
      <alignment horizontal="center"/>
    </xf>
    <xf numFmtId="10" fontId="29" fillId="13" borderId="79" xfId="4" applyNumberFormat="1" applyFill="1" applyBorder="1" applyAlignment="1">
      <alignment horizontal="center"/>
    </xf>
    <xf numFmtId="10" fontId="29" fillId="13" borderId="82" xfId="4" applyNumberFormat="1" applyFill="1" applyBorder="1" applyAlignment="1">
      <alignment horizontal="center"/>
    </xf>
    <xf numFmtId="0" fontId="29" fillId="11" borderId="83" xfId="1" applyFill="1" applyBorder="1" applyAlignment="1" applyProtection="1">
      <alignment horizontal="right"/>
      <protection hidden="1"/>
    </xf>
    <xf numFmtId="44" fontId="29" fillId="11" borderId="84" xfId="3" applyFill="1" applyBorder="1" applyAlignment="1">
      <alignment horizontal="right"/>
    </xf>
    <xf numFmtId="44" fontId="29" fillId="11" borderId="85" xfId="3" applyFill="1" applyBorder="1" applyAlignment="1">
      <alignment horizontal="right"/>
    </xf>
    <xf numFmtId="0" fontId="29" fillId="0" borderId="86" xfId="1" applyBorder="1" applyAlignment="1">
      <alignment horizontal="center"/>
    </xf>
    <xf numFmtId="0" fontId="29" fillId="0" borderId="87" xfId="1" applyBorder="1" applyAlignment="1">
      <alignment horizontal="center"/>
    </xf>
    <xf numFmtId="0" fontId="29" fillId="0" borderId="88" xfId="1" applyBorder="1" applyAlignment="1">
      <alignment horizontal="center"/>
    </xf>
    <xf numFmtId="0" fontId="29" fillId="11" borderId="77" xfId="1" applyFill="1" applyBorder="1" applyAlignment="1" applyProtection="1">
      <alignment horizontal="right"/>
      <protection hidden="1"/>
    </xf>
    <xf numFmtId="0" fontId="29" fillId="11" borderId="70" xfId="1" applyFill="1" applyBorder="1" applyAlignment="1" applyProtection="1">
      <alignment horizontal="right"/>
      <protection hidden="1"/>
    </xf>
    <xf numFmtId="0" fontId="29" fillId="11" borderId="89" xfId="1" applyFill="1" applyBorder="1" applyAlignment="1" applyProtection="1">
      <alignment horizontal="right"/>
      <protection hidden="1"/>
    </xf>
    <xf numFmtId="165" fontId="29" fillId="0" borderId="75" xfId="4" applyNumberFormat="1" applyBorder="1" applyAlignment="1">
      <alignment horizontal="center"/>
    </xf>
    <xf numFmtId="165" fontId="29" fillId="0" borderId="74" xfId="4" applyNumberFormat="1" applyBorder="1" applyAlignment="1">
      <alignment horizontal="center"/>
    </xf>
    <xf numFmtId="165" fontId="29" fillId="0" borderId="76" xfId="4" applyNumberFormat="1" applyBorder="1" applyAlignment="1">
      <alignment horizontal="center"/>
    </xf>
    <xf numFmtId="4" fontId="29" fillId="0" borderId="81" xfId="4" applyNumberFormat="1" applyBorder="1" applyAlignment="1">
      <alignment horizontal="center"/>
    </xf>
    <xf numFmtId="4" fontId="29" fillId="0" borderId="79" xfId="4" applyNumberFormat="1" applyBorder="1" applyAlignment="1">
      <alignment horizontal="center"/>
    </xf>
    <xf numFmtId="4" fontId="29" fillId="0" borderId="82" xfId="4" applyNumberFormat="1" applyBorder="1" applyAlignment="1">
      <alignment horizontal="center"/>
    </xf>
    <xf numFmtId="0" fontId="29" fillId="11" borderId="90" xfId="1" applyFill="1" applyBorder="1" applyAlignment="1" applyProtection="1">
      <alignment horizontal="right"/>
      <protection hidden="1"/>
    </xf>
    <xf numFmtId="0" fontId="29" fillId="11" borderId="91" xfId="1" applyFill="1" applyBorder="1" applyAlignment="1" applyProtection="1">
      <alignment horizontal="right"/>
      <protection hidden="1"/>
    </xf>
    <xf numFmtId="0" fontId="29" fillId="11" borderId="92" xfId="1" applyFill="1" applyBorder="1" applyAlignment="1" applyProtection="1">
      <alignment horizontal="right"/>
      <protection hidden="1"/>
    </xf>
    <xf numFmtId="165" fontId="29" fillId="0" borderId="93" xfId="4" applyNumberFormat="1" applyBorder="1" applyAlignment="1">
      <alignment horizontal="center"/>
    </xf>
    <xf numFmtId="165" fontId="29" fillId="0" borderId="94" xfId="4" applyNumberFormat="1" applyBorder="1" applyAlignment="1">
      <alignment horizontal="center"/>
    </xf>
    <xf numFmtId="165" fontId="29" fillId="0" borderId="95" xfId="4" applyNumberFormat="1" applyBorder="1" applyAlignment="1">
      <alignment horizontal="center"/>
    </xf>
  </cellXfs>
  <cellStyles count="5">
    <cellStyle name="Moeda" xfId="3" builtinId="4"/>
    <cellStyle name="Normal" xfId="0" builtinId="0"/>
    <cellStyle name="Normal 2" xfId="1" xr:uid="{BC878740-D043-4533-8517-FAFD70094550}"/>
    <cellStyle name="Normal 3" xfId="2" xr:uid="{4B541A5B-1C44-4115-B373-962200512AD3}"/>
    <cellStyle name="Porcentagem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17761826773\Downloads\Planilha1-Modelo%20proposta%2025%20Limp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1"/>
      <sheetName val="Planilha2"/>
      <sheetName val="Planilha3"/>
      <sheetName val="Planilha4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333E9-E116-4152-BCF6-A081E7348CDB}">
  <dimension ref="A4:O35"/>
  <sheetViews>
    <sheetView workbookViewId="0">
      <selection activeCell="C42" sqref="C42"/>
    </sheetView>
  </sheetViews>
  <sheetFormatPr defaultRowHeight="15" x14ac:dyDescent="0.25"/>
  <cols>
    <col min="1" max="1" width="70.7109375" customWidth="1"/>
    <col min="2" max="2" width="15.85546875" bestFit="1" customWidth="1"/>
    <col min="4" max="15" width="10.140625" bestFit="1" customWidth="1"/>
  </cols>
  <sheetData>
    <row r="4" spans="1:15" ht="15.75" thickBot="1" x14ac:dyDescent="0.3"/>
    <row r="5" spans="1:15" x14ac:dyDescent="0.25">
      <c r="A5" s="260" t="s">
        <v>133</v>
      </c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2"/>
    </row>
    <row r="6" spans="1:15" ht="15.75" thickBot="1" x14ac:dyDescent="0.3">
      <c r="A6" s="263" t="s">
        <v>134</v>
      </c>
      <c r="B6" s="264" t="s">
        <v>113</v>
      </c>
      <c r="C6" s="265" t="s">
        <v>135</v>
      </c>
      <c r="D6" s="266" t="s">
        <v>136</v>
      </c>
      <c r="E6" s="267"/>
      <c r="F6" s="267"/>
      <c r="G6" s="267"/>
      <c r="H6" s="267"/>
      <c r="I6" s="267"/>
      <c r="J6" s="267"/>
      <c r="K6" s="267"/>
      <c r="L6" s="267"/>
      <c r="M6" s="267"/>
      <c r="N6" s="267"/>
      <c r="O6" s="268"/>
    </row>
    <row r="7" spans="1:15" ht="15.75" thickBot="1" x14ac:dyDescent="0.3">
      <c r="A7" s="269"/>
      <c r="B7" s="270"/>
      <c r="C7" s="271"/>
      <c r="D7" s="272">
        <v>1</v>
      </c>
      <c r="E7" s="272">
        <v>2</v>
      </c>
      <c r="F7" s="272">
        <v>3</v>
      </c>
      <c r="G7" s="272">
        <v>4</v>
      </c>
      <c r="H7" s="272">
        <v>5</v>
      </c>
      <c r="I7" s="272">
        <v>6</v>
      </c>
      <c r="J7" s="272">
        <v>7</v>
      </c>
      <c r="K7" s="272">
        <v>8</v>
      </c>
      <c r="L7" s="272">
        <v>9</v>
      </c>
      <c r="M7" s="272">
        <v>10</v>
      </c>
      <c r="N7" s="272">
        <v>11</v>
      </c>
      <c r="O7" s="273">
        <v>12</v>
      </c>
    </row>
    <row r="8" spans="1:15" x14ac:dyDescent="0.25">
      <c r="A8" s="274" t="s">
        <v>137</v>
      </c>
      <c r="B8" s="275">
        <v>0</v>
      </c>
      <c r="C8" s="276" t="s">
        <v>138</v>
      </c>
      <c r="D8" s="277" t="s">
        <v>139</v>
      </c>
      <c r="E8" s="278"/>
      <c r="F8" s="278"/>
      <c r="G8" s="279"/>
      <c r="H8" s="279"/>
      <c r="I8" s="279"/>
      <c r="J8" s="279"/>
      <c r="K8" s="279"/>
      <c r="L8" s="279"/>
      <c r="M8" s="279"/>
      <c r="N8" s="279"/>
      <c r="O8" s="280"/>
    </row>
    <row r="9" spans="1:15" x14ac:dyDescent="0.25">
      <c r="A9" s="281"/>
      <c r="B9" s="282"/>
      <c r="C9" s="276"/>
      <c r="D9" s="283"/>
      <c r="E9" s="284"/>
      <c r="F9" s="284"/>
      <c r="G9" s="285"/>
      <c r="H9" s="285"/>
      <c r="I9" s="285"/>
      <c r="J9" s="285"/>
      <c r="K9" s="285"/>
      <c r="L9" s="285"/>
      <c r="M9" s="285"/>
      <c r="N9" s="285"/>
      <c r="O9" s="286"/>
    </row>
    <row r="10" spans="1:15" x14ac:dyDescent="0.25">
      <c r="A10" s="287" t="s">
        <v>140</v>
      </c>
      <c r="B10" s="282">
        <v>0</v>
      </c>
      <c r="C10" s="276" t="s">
        <v>138</v>
      </c>
      <c r="D10" s="288"/>
      <c r="E10" s="285" t="s">
        <v>139</v>
      </c>
      <c r="F10" s="285" t="s">
        <v>139</v>
      </c>
      <c r="G10" s="285" t="s">
        <v>139</v>
      </c>
      <c r="H10" s="285" t="s">
        <v>139</v>
      </c>
      <c r="I10" s="285" t="s">
        <v>139</v>
      </c>
      <c r="J10" s="285" t="s">
        <v>139</v>
      </c>
      <c r="K10" s="285" t="s">
        <v>139</v>
      </c>
      <c r="L10" s="285" t="s">
        <v>139</v>
      </c>
      <c r="M10" s="285" t="s">
        <v>139</v>
      </c>
      <c r="N10" s="285" t="s">
        <v>139</v>
      </c>
      <c r="O10" s="289" t="s">
        <v>139</v>
      </c>
    </row>
    <row r="11" spans="1:15" x14ac:dyDescent="0.25">
      <c r="A11" s="281"/>
      <c r="B11" s="282"/>
      <c r="C11" s="276"/>
      <c r="D11" s="288"/>
      <c r="E11" s="290"/>
      <c r="F11" s="290"/>
      <c r="G11" s="290"/>
      <c r="H11" s="290"/>
      <c r="I11" s="290"/>
      <c r="J11" s="290"/>
      <c r="K11" s="290"/>
      <c r="L11" s="290"/>
      <c r="M11" s="290"/>
      <c r="N11" s="290"/>
      <c r="O11" s="291"/>
    </row>
    <row r="12" spans="1:15" x14ac:dyDescent="0.25">
      <c r="A12" s="287" t="s">
        <v>141</v>
      </c>
      <c r="B12" s="282">
        <v>0</v>
      </c>
      <c r="C12" s="276" t="s">
        <v>138</v>
      </c>
      <c r="D12" s="292" t="s">
        <v>139</v>
      </c>
      <c r="E12" s="285" t="s">
        <v>139</v>
      </c>
      <c r="F12" s="285"/>
      <c r="G12" s="285"/>
      <c r="H12" s="285"/>
      <c r="I12" s="285"/>
      <c r="J12" s="285"/>
      <c r="K12" s="285"/>
      <c r="L12" s="285"/>
      <c r="M12" s="285"/>
      <c r="N12" s="285"/>
      <c r="O12" s="286"/>
    </row>
    <row r="13" spans="1:15" x14ac:dyDescent="0.25">
      <c r="A13" s="281"/>
      <c r="B13" s="282"/>
      <c r="C13" s="276"/>
      <c r="D13" s="283"/>
      <c r="E13" s="290"/>
      <c r="F13" s="284"/>
      <c r="G13" s="284"/>
      <c r="H13" s="284"/>
      <c r="I13" s="284"/>
      <c r="J13" s="284"/>
      <c r="K13" s="284"/>
      <c r="L13" s="284"/>
      <c r="M13" s="284"/>
      <c r="N13" s="284"/>
      <c r="O13" s="289"/>
    </row>
    <row r="14" spans="1:15" x14ac:dyDescent="0.25">
      <c r="A14" s="287" t="s">
        <v>142</v>
      </c>
      <c r="B14" s="282">
        <v>0</v>
      </c>
      <c r="C14" s="276" t="s">
        <v>138</v>
      </c>
      <c r="D14" s="292"/>
      <c r="E14" s="285"/>
      <c r="F14" s="285" t="s">
        <v>139</v>
      </c>
      <c r="G14" s="285" t="s">
        <v>139</v>
      </c>
      <c r="H14" s="285" t="s">
        <v>139</v>
      </c>
      <c r="I14" s="285" t="s">
        <v>139</v>
      </c>
      <c r="J14" s="285" t="s">
        <v>139</v>
      </c>
      <c r="K14" s="285" t="s">
        <v>139</v>
      </c>
      <c r="L14" s="285" t="s">
        <v>139</v>
      </c>
      <c r="M14" s="285" t="s">
        <v>139</v>
      </c>
      <c r="N14" s="285" t="s">
        <v>139</v>
      </c>
      <c r="O14" s="289" t="s">
        <v>139</v>
      </c>
    </row>
    <row r="15" spans="1:15" x14ac:dyDescent="0.25">
      <c r="A15" s="281"/>
      <c r="B15" s="282"/>
      <c r="C15" s="276"/>
      <c r="D15" s="288"/>
      <c r="E15" s="285"/>
      <c r="F15" s="290"/>
      <c r="G15" s="290"/>
      <c r="H15" s="290"/>
      <c r="I15" s="290"/>
      <c r="J15" s="290"/>
      <c r="K15" s="290"/>
      <c r="L15" s="290"/>
      <c r="M15" s="290"/>
      <c r="N15" s="290"/>
      <c r="O15" s="291"/>
    </row>
    <row r="16" spans="1:15" x14ac:dyDescent="0.25">
      <c r="A16" s="287" t="s">
        <v>143</v>
      </c>
      <c r="B16" s="282">
        <v>0</v>
      </c>
      <c r="C16" s="276" t="s">
        <v>138</v>
      </c>
      <c r="D16" s="292" t="s">
        <v>139</v>
      </c>
      <c r="E16" s="285" t="s">
        <v>139</v>
      </c>
      <c r="F16" s="285" t="s">
        <v>139</v>
      </c>
      <c r="G16" s="285"/>
      <c r="H16" s="285"/>
      <c r="I16" s="285"/>
      <c r="J16" s="285"/>
      <c r="K16" s="285"/>
      <c r="L16" s="285"/>
      <c r="M16" s="285"/>
      <c r="N16" s="285"/>
      <c r="O16" s="286"/>
    </row>
    <row r="17" spans="1:15" x14ac:dyDescent="0.25">
      <c r="A17" s="281"/>
      <c r="B17" s="282"/>
      <c r="C17" s="276"/>
      <c r="D17" s="283"/>
      <c r="E17" s="290"/>
      <c r="F17" s="290"/>
      <c r="G17" s="284"/>
      <c r="H17" s="284"/>
      <c r="I17" s="284"/>
      <c r="J17" s="284"/>
      <c r="K17" s="284"/>
      <c r="L17" s="284"/>
      <c r="M17" s="284"/>
      <c r="N17" s="284"/>
      <c r="O17" s="289"/>
    </row>
    <row r="18" spans="1:15" x14ac:dyDescent="0.25">
      <c r="A18" s="287" t="s">
        <v>144</v>
      </c>
      <c r="B18" s="282">
        <v>0</v>
      </c>
      <c r="C18" s="276" t="s">
        <v>138</v>
      </c>
      <c r="D18" s="288"/>
      <c r="E18" s="284"/>
      <c r="F18" s="284"/>
      <c r="G18" s="285" t="s">
        <v>139</v>
      </c>
      <c r="H18" s="285" t="s">
        <v>139</v>
      </c>
      <c r="I18" s="285" t="s">
        <v>139</v>
      </c>
      <c r="J18" s="285" t="s">
        <v>139</v>
      </c>
      <c r="K18" s="285" t="s">
        <v>139</v>
      </c>
      <c r="L18" s="285" t="s">
        <v>139</v>
      </c>
      <c r="M18" s="285" t="s">
        <v>139</v>
      </c>
      <c r="N18" s="285" t="s">
        <v>139</v>
      </c>
      <c r="O18" s="289" t="s">
        <v>139</v>
      </c>
    </row>
    <row r="19" spans="1:15" x14ac:dyDescent="0.25">
      <c r="A19" s="281"/>
      <c r="B19" s="282"/>
      <c r="C19" s="276"/>
      <c r="D19" s="288"/>
      <c r="E19" s="285"/>
      <c r="F19" s="285"/>
      <c r="G19" s="290"/>
      <c r="H19" s="290"/>
      <c r="I19" s="290"/>
      <c r="J19" s="290"/>
      <c r="K19" s="290"/>
      <c r="L19" s="290"/>
      <c r="M19" s="290"/>
      <c r="N19" s="290"/>
      <c r="O19" s="291"/>
    </row>
    <row r="20" spans="1:15" x14ac:dyDescent="0.25">
      <c r="A20" s="281" t="s">
        <v>145</v>
      </c>
      <c r="B20" s="282">
        <v>0</v>
      </c>
      <c r="C20" s="276" t="s">
        <v>138</v>
      </c>
      <c r="D20" s="292" t="s">
        <v>139</v>
      </c>
      <c r="E20" s="285" t="s">
        <v>139</v>
      </c>
      <c r="F20" s="285" t="s">
        <v>139</v>
      </c>
      <c r="G20" s="285" t="s">
        <v>139</v>
      </c>
      <c r="H20" s="285"/>
      <c r="I20" s="285"/>
      <c r="J20" s="285"/>
      <c r="K20" s="285"/>
      <c r="L20" s="285"/>
      <c r="M20" s="285"/>
      <c r="N20" s="285"/>
      <c r="O20" s="286"/>
    </row>
    <row r="21" spans="1:15" x14ac:dyDescent="0.25">
      <c r="A21" s="281"/>
      <c r="B21" s="282"/>
      <c r="C21" s="276"/>
      <c r="D21" s="283"/>
      <c r="E21" s="290"/>
      <c r="F21" s="290"/>
      <c r="G21" s="290"/>
      <c r="H21" s="284"/>
      <c r="I21" s="284"/>
      <c r="J21" s="284"/>
      <c r="K21" s="284"/>
      <c r="L21" s="284"/>
      <c r="M21" s="284"/>
      <c r="N21" s="284"/>
      <c r="O21" s="289"/>
    </row>
    <row r="22" spans="1:15" x14ac:dyDescent="0.25">
      <c r="A22" s="281" t="s">
        <v>146</v>
      </c>
      <c r="B22" s="282">
        <v>0</v>
      </c>
      <c r="C22" s="276" t="s">
        <v>138</v>
      </c>
      <c r="D22" s="288"/>
      <c r="E22" s="285" t="s">
        <v>139</v>
      </c>
      <c r="F22" s="285" t="s">
        <v>139</v>
      </c>
      <c r="G22" s="285" t="s">
        <v>139</v>
      </c>
      <c r="H22" s="285" t="s">
        <v>139</v>
      </c>
      <c r="I22" s="285" t="s">
        <v>139</v>
      </c>
      <c r="J22" s="285" t="s">
        <v>139</v>
      </c>
      <c r="K22" s="285" t="s">
        <v>139</v>
      </c>
      <c r="L22" s="285" t="s">
        <v>139</v>
      </c>
      <c r="M22" s="285" t="s">
        <v>139</v>
      </c>
      <c r="N22" s="285" t="s">
        <v>139</v>
      </c>
      <c r="O22" s="289" t="s">
        <v>139</v>
      </c>
    </row>
    <row r="23" spans="1:15" x14ac:dyDescent="0.25">
      <c r="A23" s="281"/>
      <c r="B23" s="282"/>
      <c r="C23" s="276"/>
      <c r="D23" s="288"/>
      <c r="E23" s="290"/>
      <c r="F23" s="290"/>
      <c r="G23" s="290"/>
      <c r="H23" s="290"/>
      <c r="I23" s="290"/>
      <c r="J23" s="290"/>
      <c r="K23" s="290"/>
      <c r="L23" s="290"/>
      <c r="M23" s="290"/>
      <c r="N23" s="290"/>
      <c r="O23" s="291"/>
    </row>
    <row r="24" spans="1:15" x14ac:dyDescent="0.25">
      <c r="A24" s="293" t="s">
        <v>147</v>
      </c>
      <c r="B24" s="282">
        <v>0</v>
      </c>
      <c r="C24" s="276" t="s">
        <v>138</v>
      </c>
      <c r="D24" s="292" t="s">
        <v>139</v>
      </c>
      <c r="E24" s="285" t="s">
        <v>139</v>
      </c>
      <c r="F24" s="285" t="s">
        <v>139</v>
      </c>
      <c r="G24" s="285" t="s">
        <v>139</v>
      </c>
      <c r="H24" s="285" t="s">
        <v>139</v>
      </c>
      <c r="I24" s="285" t="s">
        <v>139</v>
      </c>
      <c r="J24" s="285" t="s">
        <v>139</v>
      </c>
      <c r="K24" s="285" t="s">
        <v>139</v>
      </c>
      <c r="L24" s="285" t="s">
        <v>139</v>
      </c>
      <c r="M24" s="285" t="s">
        <v>139</v>
      </c>
      <c r="N24" s="285" t="s">
        <v>139</v>
      </c>
      <c r="O24" s="289" t="s">
        <v>139</v>
      </c>
    </row>
    <row r="25" spans="1:15" x14ac:dyDescent="0.25">
      <c r="A25" s="293"/>
      <c r="B25" s="282"/>
      <c r="C25" s="276"/>
      <c r="D25" s="283"/>
      <c r="E25" s="290"/>
      <c r="F25" s="290"/>
      <c r="G25" s="290"/>
      <c r="H25" s="290"/>
      <c r="I25" s="290"/>
      <c r="J25" s="290"/>
      <c r="K25" s="290"/>
      <c r="L25" s="290"/>
      <c r="M25" s="290"/>
      <c r="N25" s="290"/>
      <c r="O25" s="291"/>
    </row>
    <row r="26" spans="1:15" x14ac:dyDescent="0.25">
      <c r="A26" s="293" t="s">
        <v>148</v>
      </c>
      <c r="B26" s="282">
        <v>0</v>
      </c>
      <c r="C26" s="276" t="s">
        <v>138</v>
      </c>
      <c r="D26" s="292" t="s">
        <v>139</v>
      </c>
      <c r="E26" s="285" t="s">
        <v>139</v>
      </c>
      <c r="F26" s="285" t="s">
        <v>139</v>
      </c>
      <c r="G26" s="285" t="s">
        <v>139</v>
      </c>
      <c r="H26" s="285" t="s">
        <v>139</v>
      </c>
      <c r="I26" s="285" t="s">
        <v>139</v>
      </c>
      <c r="J26" s="285" t="s">
        <v>139</v>
      </c>
      <c r="K26" s="285" t="s">
        <v>139</v>
      </c>
      <c r="L26" s="285" t="s">
        <v>139</v>
      </c>
      <c r="M26" s="285" t="s">
        <v>139</v>
      </c>
      <c r="N26" s="285" t="s">
        <v>139</v>
      </c>
      <c r="O26" s="289" t="s">
        <v>139</v>
      </c>
    </row>
    <row r="27" spans="1:15" x14ac:dyDescent="0.25">
      <c r="A27" s="294"/>
      <c r="B27" s="282"/>
      <c r="C27" s="276"/>
      <c r="D27" s="283"/>
      <c r="E27" s="290"/>
      <c r="F27" s="290"/>
      <c r="G27" s="290"/>
      <c r="H27" s="290"/>
      <c r="I27" s="290"/>
      <c r="J27" s="290"/>
      <c r="K27" s="290"/>
      <c r="L27" s="290"/>
      <c r="M27" s="290"/>
      <c r="N27" s="290"/>
      <c r="O27" s="291"/>
    </row>
    <row r="28" spans="1:15" x14ac:dyDescent="0.25">
      <c r="A28" s="293" t="s">
        <v>149</v>
      </c>
      <c r="B28" s="282">
        <v>0</v>
      </c>
      <c r="C28" s="276" t="s">
        <v>138</v>
      </c>
      <c r="D28" s="292" t="s">
        <v>139</v>
      </c>
      <c r="E28" s="285" t="s">
        <v>139</v>
      </c>
      <c r="F28" s="285" t="s">
        <v>139</v>
      </c>
      <c r="G28" s="285" t="s">
        <v>139</v>
      </c>
      <c r="H28" s="285" t="s">
        <v>139</v>
      </c>
      <c r="I28" s="285" t="s">
        <v>139</v>
      </c>
      <c r="J28" s="285" t="s">
        <v>139</v>
      </c>
      <c r="K28" s="285" t="s">
        <v>139</v>
      </c>
      <c r="L28" s="285" t="s">
        <v>139</v>
      </c>
      <c r="M28" s="285" t="s">
        <v>139</v>
      </c>
      <c r="N28" s="285" t="s">
        <v>139</v>
      </c>
      <c r="O28" s="289" t="s">
        <v>139</v>
      </c>
    </row>
    <row r="29" spans="1:15" x14ac:dyDescent="0.25">
      <c r="A29" s="293"/>
      <c r="B29" s="282"/>
      <c r="C29" s="276"/>
      <c r="D29" s="283"/>
      <c r="E29" s="290"/>
      <c r="F29" s="290"/>
      <c r="G29" s="290"/>
      <c r="H29" s="290"/>
      <c r="I29" s="290"/>
      <c r="J29" s="290"/>
      <c r="K29" s="290"/>
      <c r="L29" s="290"/>
      <c r="M29" s="290"/>
      <c r="N29" s="290"/>
      <c r="O29" s="295" t="s">
        <v>150</v>
      </c>
    </row>
    <row r="30" spans="1:15" x14ac:dyDescent="0.25">
      <c r="A30" s="293" t="s">
        <v>151</v>
      </c>
      <c r="B30" s="282">
        <v>0</v>
      </c>
      <c r="C30" s="276" t="s">
        <v>138</v>
      </c>
      <c r="D30" s="292" t="s">
        <v>139</v>
      </c>
      <c r="E30" s="285" t="s">
        <v>139</v>
      </c>
      <c r="F30" s="285" t="s">
        <v>139</v>
      </c>
      <c r="G30" s="285" t="s">
        <v>139</v>
      </c>
      <c r="H30" s="285" t="s">
        <v>139</v>
      </c>
      <c r="I30" s="285" t="s">
        <v>139</v>
      </c>
      <c r="J30" s="285" t="s">
        <v>139</v>
      </c>
      <c r="K30" s="285" t="s">
        <v>139</v>
      </c>
      <c r="L30" s="285" t="s">
        <v>139</v>
      </c>
      <c r="M30" s="285" t="s">
        <v>139</v>
      </c>
      <c r="N30" s="285" t="s">
        <v>139</v>
      </c>
      <c r="O30" s="289" t="s">
        <v>139</v>
      </c>
    </row>
    <row r="31" spans="1:15" ht="15.75" thickBot="1" x14ac:dyDescent="0.3">
      <c r="A31" s="294"/>
      <c r="B31" s="296"/>
      <c r="C31" s="297"/>
      <c r="D31" s="298"/>
      <c r="E31" s="299"/>
      <c r="F31" s="299"/>
      <c r="G31" s="299"/>
      <c r="H31" s="299"/>
      <c r="I31" s="299"/>
      <c r="J31" s="299"/>
      <c r="K31" s="299"/>
      <c r="L31" s="299"/>
      <c r="M31" s="299"/>
      <c r="N31" s="299"/>
      <c r="O31" s="300"/>
    </row>
    <row r="32" spans="1:15" x14ac:dyDescent="0.25">
      <c r="A32" s="301" t="s">
        <v>152</v>
      </c>
      <c r="B32" s="302">
        <v>0</v>
      </c>
      <c r="C32" s="303"/>
      <c r="D32" s="304"/>
      <c r="E32" s="305"/>
      <c r="F32" s="305"/>
      <c r="G32" s="305"/>
      <c r="H32" s="305"/>
      <c r="I32" s="305"/>
      <c r="J32" s="305"/>
      <c r="K32" s="305"/>
      <c r="L32" s="305"/>
      <c r="M32" s="305"/>
      <c r="N32" s="305"/>
      <c r="O32" s="306"/>
    </row>
    <row r="33" spans="1:15" x14ac:dyDescent="0.25">
      <c r="A33" s="307" t="s">
        <v>153</v>
      </c>
      <c r="B33" s="308"/>
      <c r="C33" s="309"/>
      <c r="D33" s="310">
        <f t="shared" ref="D33:O33" si="0">SUM(D8:D32)</f>
        <v>0</v>
      </c>
      <c r="E33" s="311">
        <f t="shared" si="0"/>
        <v>0</v>
      </c>
      <c r="F33" s="311">
        <f t="shared" si="0"/>
        <v>0</v>
      </c>
      <c r="G33" s="311">
        <f t="shared" si="0"/>
        <v>0</v>
      </c>
      <c r="H33" s="311">
        <f t="shared" si="0"/>
        <v>0</v>
      </c>
      <c r="I33" s="311">
        <f t="shared" si="0"/>
        <v>0</v>
      </c>
      <c r="J33" s="311">
        <f t="shared" si="0"/>
        <v>0</v>
      </c>
      <c r="K33" s="311">
        <f t="shared" si="0"/>
        <v>0</v>
      </c>
      <c r="L33" s="311">
        <f t="shared" si="0"/>
        <v>0</v>
      </c>
      <c r="M33" s="311">
        <f t="shared" si="0"/>
        <v>0</v>
      </c>
      <c r="N33" s="311">
        <f t="shared" si="0"/>
        <v>0</v>
      </c>
      <c r="O33" s="312">
        <f t="shared" si="0"/>
        <v>0</v>
      </c>
    </row>
    <row r="34" spans="1:15" x14ac:dyDescent="0.25">
      <c r="A34" s="307" t="s">
        <v>154</v>
      </c>
      <c r="B34" s="308"/>
      <c r="C34" s="309"/>
      <c r="D34" s="313">
        <f>D33*$B32</f>
        <v>0</v>
      </c>
      <c r="E34" s="314">
        <f>E33*$B32</f>
        <v>0</v>
      </c>
      <c r="F34" s="314">
        <f t="shared" ref="F34:N34" si="1">F33*$B32</f>
        <v>0</v>
      </c>
      <c r="G34" s="314">
        <f t="shared" si="1"/>
        <v>0</v>
      </c>
      <c r="H34" s="314">
        <f t="shared" si="1"/>
        <v>0</v>
      </c>
      <c r="I34" s="314">
        <f t="shared" si="1"/>
        <v>0</v>
      </c>
      <c r="J34" s="314">
        <f t="shared" si="1"/>
        <v>0</v>
      </c>
      <c r="K34" s="314">
        <f t="shared" si="1"/>
        <v>0</v>
      </c>
      <c r="L34" s="314">
        <f t="shared" si="1"/>
        <v>0</v>
      </c>
      <c r="M34" s="314">
        <f t="shared" si="1"/>
        <v>0</v>
      </c>
      <c r="N34" s="314">
        <f t="shared" si="1"/>
        <v>0</v>
      </c>
      <c r="O34" s="315">
        <f>O33*B32</f>
        <v>0</v>
      </c>
    </row>
    <row r="35" spans="1:15" ht="15.75" thickBot="1" x14ac:dyDescent="0.3">
      <c r="A35" s="316" t="s">
        <v>155</v>
      </c>
      <c r="B35" s="317"/>
      <c r="C35" s="318"/>
      <c r="D35" s="319">
        <f>D33</f>
        <v>0</v>
      </c>
      <c r="E35" s="320">
        <f t="shared" ref="E35:O35" si="2">D35+E33</f>
        <v>0</v>
      </c>
      <c r="F35" s="320">
        <f t="shared" si="2"/>
        <v>0</v>
      </c>
      <c r="G35" s="320">
        <f t="shared" si="2"/>
        <v>0</v>
      </c>
      <c r="H35" s="320">
        <f t="shared" si="2"/>
        <v>0</v>
      </c>
      <c r="I35" s="320">
        <f t="shared" si="2"/>
        <v>0</v>
      </c>
      <c r="J35" s="320">
        <f t="shared" si="2"/>
        <v>0</v>
      </c>
      <c r="K35" s="320">
        <f t="shared" si="2"/>
        <v>0</v>
      </c>
      <c r="L35" s="320">
        <f t="shared" si="2"/>
        <v>0</v>
      </c>
      <c r="M35" s="320">
        <f t="shared" si="2"/>
        <v>0</v>
      </c>
      <c r="N35" s="320">
        <f t="shared" si="2"/>
        <v>0</v>
      </c>
      <c r="O35" s="321">
        <f t="shared" si="2"/>
        <v>0</v>
      </c>
    </row>
  </sheetData>
  <mergeCells count="10">
    <mergeCell ref="A33:C33"/>
    <mergeCell ref="A34:C34"/>
    <mergeCell ref="A35:C35"/>
    <mergeCell ref="A5:O5"/>
    <mergeCell ref="A6:A7"/>
    <mergeCell ref="B6:B7"/>
    <mergeCell ref="C6:C7"/>
    <mergeCell ref="D6:O6"/>
    <mergeCell ref="B32:C32"/>
    <mergeCell ref="D32:O32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0C0"/>
    <pageSetUpPr fitToPage="1"/>
  </sheetPr>
  <dimension ref="A1:X47"/>
  <sheetViews>
    <sheetView topLeftCell="A19" zoomScale="80" zoomScaleNormal="80" workbookViewId="0">
      <selection activeCell="U35" sqref="U35"/>
    </sheetView>
  </sheetViews>
  <sheetFormatPr defaultRowHeight="15" x14ac:dyDescent="0.25"/>
  <cols>
    <col min="1" max="1" width="18.85546875" customWidth="1"/>
    <col min="7" max="7" width="9.85546875" customWidth="1"/>
    <col min="8" max="8" width="9" style="1" customWidth="1"/>
    <col min="9" max="9" width="14.28515625" style="1" customWidth="1"/>
    <col min="10" max="10" width="20" style="1" customWidth="1"/>
    <col min="11" max="11" width="21" style="1" customWidth="1"/>
    <col min="12" max="12" width="13.85546875" style="1" customWidth="1"/>
    <col min="13" max="13" width="5.5703125" customWidth="1"/>
    <col min="18" max="18" width="19.85546875" customWidth="1"/>
    <col min="19" max="19" width="10" customWidth="1"/>
    <col min="23" max="23" width="12.85546875" customWidth="1"/>
    <col min="24" max="24" width="11.85546875" customWidth="1"/>
  </cols>
  <sheetData>
    <row r="1" spans="1:24" ht="15" customHeight="1" x14ac:dyDescent="0.25">
      <c r="A1" s="195" t="s">
        <v>122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7"/>
    </row>
    <row r="2" spans="1:24" ht="15" customHeight="1" thickBot="1" x14ac:dyDescent="0.3">
      <c r="A2" s="198"/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200"/>
    </row>
    <row r="3" spans="1:24" ht="21.75" thickBot="1" x14ac:dyDescent="0.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</row>
    <row r="4" spans="1:24" ht="21.75" thickBot="1" x14ac:dyDescent="0.3">
      <c r="A4" s="192" t="s">
        <v>21</v>
      </c>
      <c r="B4" s="193"/>
      <c r="C4" s="193"/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4"/>
    </row>
    <row r="5" spans="1:24" ht="15.75" thickBot="1" x14ac:dyDescent="0.3"/>
    <row r="6" spans="1:24" ht="69" customHeight="1" thickBot="1" x14ac:dyDescent="0.3">
      <c r="A6" s="60" t="s">
        <v>6</v>
      </c>
      <c r="B6" s="176" t="s">
        <v>119</v>
      </c>
      <c r="C6" s="177"/>
      <c r="D6" s="177"/>
      <c r="E6" s="177"/>
      <c r="F6" s="177"/>
      <c r="G6" s="48" t="s">
        <v>1</v>
      </c>
      <c r="H6" s="48" t="s">
        <v>0</v>
      </c>
      <c r="I6" s="183" t="s">
        <v>34</v>
      </c>
      <c r="J6" s="183"/>
      <c r="K6" s="46" t="s">
        <v>27</v>
      </c>
      <c r="L6" s="35" t="s">
        <v>37</v>
      </c>
      <c r="M6" s="16"/>
      <c r="N6" s="145" t="s">
        <v>116</v>
      </c>
      <c r="O6" s="146"/>
      <c r="P6" s="146"/>
      <c r="Q6" s="146"/>
      <c r="R6" s="146"/>
      <c r="S6" s="41" t="s">
        <v>1</v>
      </c>
      <c r="T6" s="41" t="s">
        <v>0</v>
      </c>
      <c r="U6" s="169" t="s">
        <v>33</v>
      </c>
      <c r="V6" s="169"/>
      <c r="W6" s="41" t="s">
        <v>27</v>
      </c>
      <c r="X6" s="39" t="s">
        <v>37</v>
      </c>
    </row>
    <row r="7" spans="1:24" ht="15.75" customHeight="1" x14ac:dyDescent="0.25">
      <c r="A7" s="184" t="s">
        <v>50</v>
      </c>
      <c r="B7" s="141" t="s">
        <v>9</v>
      </c>
      <c r="C7" s="142"/>
      <c r="D7" s="142"/>
      <c r="E7" s="142"/>
      <c r="F7" s="142"/>
      <c r="G7" s="14" t="s">
        <v>2</v>
      </c>
      <c r="H7" s="49">
        <v>1</v>
      </c>
      <c r="I7" s="202">
        <v>0</v>
      </c>
      <c r="J7" s="203"/>
      <c r="K7" s="171">
        <v>40</v>
      </c>
      <c r="L7" s="173">
        <f>(I7+I8)*K7</f>
        <v>0</v>
      </c>
      <c r="M7" s="16"/>
      <c r="N7" s="178" t="s">
        <v>8</v>
      </c>
      <c r="O7" s="142"/>
      <c r="P7" s="142"/>
      <c r="Q7" s="142"/>
      <c r="R7" s="142"/>
      <c r="S7" s="52" t="s">
        <v>2</v>
      </c>
      <c r="T7" s="42">
        <v>1</v>
      </c>
      <c r="U7" s="170">
        <v>0</v>
      </c>
      <c r="V7" s="170"/>
      <c r="W7" s="134">
        <v>40</v>
      </c>
      <c r="X7" s="164">
        <f>(U7+U8)*W7</f>
        <v>0</v>
      </c>
    </row>
    <row r="8" spans="1:24" ht="15.75" customHeight="1" thickBot="1" x14ac:dyDescent="0.3">
      <c r="A8" s="185"/>
      <c r="B8" s="143" t="s">
        <v>10</v>
      </c>
      <c r="C8" s="144"/>
      <c r="D8" s="144"/>
      <c r="E8" s="144"/>
      <c r="F8" s="144"/>
      <c r="G8" s="12" t="s">
        <v>2</v>
      </c>
      <c r="H8" s="12">
        <v>1</v>
      </c>
      <c r="I8" s="160">
        <v>0</v>
      </c>
      <c r="J8" s="160"/>
      <c r="K8" s="172"/>
      <c r="L8" s="174"/>
      <c r="M8" s="16"/>
      <c r="N8" s="179" t="s">
        <v>125</v>
      </c>
      <c r="O8" s="144"/>
      <c r="P8" s="144"/>
      <c r="Q8" s="144"/>
      <c r="R8" s="144"/>
      <c r="S8" s="53" t="s">
        <v>2</v>
      </c>
      <c r="T8" s="7">
        <v>1</v>
      </c>
      <c r="U8" s="136">
        <v>0</v>
      </c>
      <c r="V8" s="136"/>
      <c r="W8" s="135"/>
      <c r="X8" s="165"/>
    </row>
    <row r="9" spans="1:24" ht="46.5" customHeight="1" thickBot="1" x14ac:dyDescent="0.3">
      <c r="A9" s="185"/>
      <c r="B9" s="145" t="s">
        <v>119</v>
      </c>
      <c r="C9" s="146"/>
      <c r="D9" s="146"/>
      <c r="E9" s="146"/>
      <c r="F9" s="146"/>
      <c r="G9" s="57" t="s">
        <v>1</v>
      </c>
      <c r="H9" s="57" t="s">
        <v>0</v>
      </c>
      <c r="I9" s="94" t="s">
        <v>30</v>
      </c>
      <c r="J9" s="94" t="s">
        <v>31</v>
      </c>
      <c r="K9" s="56" t="s">
        <v>27</v>
      </c>
      <c r="L9" s="38" t="s">
        <v>32</v>
      </c>
      <c r="M9" s="16"/>
      <c r="N9" s="145" t="s">
        <v>116</v>
      </c>
      <c r="O9" s="146"/>
      <c r="P9" s="146"/>
      <c r="Q9" s="146"/>
      <c r="R9" s="146"/>
      <c r="S9" s="57" t="s">
        <v>1</v>
      </c>
      <c r="T9" s="57" t="s">
        <v>0</v>
      </c>
      <c r="U9" s="55" t="s">
        <v>30</v>
      </c>
      <c r="V9" s="55" t="s">
        <v>31</v>
      </c>
      <c r="W9" s="56" t="s">
        <v>27</v>
      </c>
      <c r="X9" s="40" t="s">
        <v>32</v>
      </c>
    </row>
    <row r="10" spans="1:24" ht="15.75" customHeight="1" x14ac:dyDescent="0.25">
      <c r="A10" s="185"/>
      <c r="B10" s="180" t="s">
        <v>7</v>
      </c>
      <c r="C10" s="130"/>
      <c r="D10" s="130"/>
      <c r="E10" s="130"/>
      <c r="F10" s="130"/>
      <c r="G10" s="43" t="s">
        <v>5</v>
      </c>
      <c r="H10" s="43">
        <v>1</v>
      </c>
      <c r="I10" s="36">
        <v>0</v>
      </c>
      <c r="J10" s="44">
        <f>I10*12</f>
        <v>0</v>
      </c>
      <c r="K10" s="125">
        <v>40</v>
      </c>
      <c r="L10" s="37">
        <f>J10*K10</f>
        <v>0</v>
      </c>
      <c r="M10" s="16"/>
      <c r="N10" s="181" t="s">
        <v>126</v>
      </c>
      <c r="O10" s="182"/>
      <c r="P10" s="182"/>
      <c r="Q10" s="182"/>
      <c r="R10" s="141"/>
      <c r="S10" s="114" t="s">
        <v>5</v>
      </c>
      <c r="T10" s="10">
        <v>1</v>
      </c>
      <c r="U10" s="121">
        <v>0</v>
      </c>
      <c r="V10" s="122">
        <f>U10*12</f>
        <v>0</v>
      </c>
      <c r="W10" s="124">
        <v>40</v>
      </c>
      <c r="X10" s="123">
        <f>V10*W10</f>
        <v>0</v>
      </c>
    </row>
    <row r="11" spans="1:24" ht="15" customHeight="1" x14ac:dyDescent="0.25">
      <c r="A11" s="185"/>
      <c r="B11" s="139" t="s">
        <v>19</v>
      </c>
      <c r="C11" s="140"/>
      <c r="D11" s="140"/>
      <c r="E11" s="140"/>
      <c r="F11" s="140"/>
      <c r="G11" s="10" t="s">
        <v>5</v>
      </c>
      <c r="H11" s="10">
        <v>1</v>
      </c>
      <c r="I11" s="33">
        <v>0</v>
      </c>
      <c r="J11" s="45">
        <f>I11*12</f>
        <v>0</v>
      </c>
      <c r="K11" s="175"/>
      <c r="L11" s="32">
        <f>J11*K10</f>
        <v>0</v>
      </c>
      <c r="M11" s="16"/>
      <c r="N11" s="137" t="s">
        <v>127</v>
      </c>
      <c r="O11" s="138"/>
      <c r="P11" s="138"/>
      <c r="Q11" s="138"/>
      <c r="R11" s="139"/>
      <c r="S11" s="114" t="s">
        <v>5</v>
      </c>
      <c r="T11" s="10">
        <v>1</v>
      </c>
      <c r="U11" s="121">
        <v>0</v>
      </c>
      <c r="V11" s="122">
        <f>U11*12</f>
        <v>0</v>
      </c>
      <c r="W11" s="125"/>
      <c r="X11" s="32">
        <f>V11*W11</f>
        <v>0</v>
      </c>
    </row>
    <row r="12" spans="1:24" ht="15.75" customHeight="1" thickBot="1" x14ac:dyDescent="0.3">
      <c r="A12" s="185"/>
      <c r="B12" s="139" t="s">
        <v>20</v>
      </c>
      <c r="C12" s="140"/>
      <c r="D12" s="140"/>
      <c r="E12" s="140"/>
      <c r="F12" s="140"/>
      <c r="G12" s="10" t="s">
        <v>5</v>
      </c>
      <c r="H12" s="10">
        <v>1</v>
      </c>
      <c r="I12" s="33">
        <v>0</v>
      </c>
      <c r="J12" s="45">
        <f>I12*12</f>
        <v>0</v>
      </c>
      <c r="K12" s="175"/>
      <c r="L12" s="32">
        <f>J12*K10</f>
        <v>0</v>
      </c>
      <c r="M12" s="16"/>
      <c r="N12" s="189"/>
      <c r="O12" s="190"/>
      <c r="P12" s="190"/>
      <c r="Q12" s="190"/>
      <c r="R12" s="190"/>
      <c r="S12" s="190"/>
      <c r="T12" s="190"/>
      <c r="U12" s="190"/>
      <c r="V12" s="190"/>
      <c r="W12" s="191"/>
      <c r="X12" s="118">
        <f>SUM(X10:X11)</f>
        <v>0</v>
      </c>
    </row>
    <row r="13" spans="1:24" s="3" customFormat="1" ht="15.75" customHeight="1" thickBot="1" x14ac:dyDescent="0.3">
      <c r="A13" s="186"/>
      <c r="B13" s="187"/>
      <c r="C13" s="188"/>
      <c r="D13" s="188"/>
      <c r="E13" s="188"/>
      <c r="F13" s="188"/>
      <c r="G13" s="188"/>
      <c r="H13" s="188"/>
      <c r="I13" s="188"/>
      <c r="J13" s="188"/>
      <c r="K13" s="201"/>
      <c r="L13" s="119">
        <f>SUM(L10:L12)</f>
        <v>0</v>
      </c>
      <c r="M13" s="16"/>
    </row>
    <row r="14" spans="1:24" s="3" customFormat="1" x14ac:dyDescent="0.25">
      <c r="A14" s="50"/>
      <c r="B14" s="4"/>
      <c r="C14" s="4"/>
      <c r="D14" s="4"/>
      <c r="E14" s="4"/>
      <c r="F14" s="4"/>
      <c r="G14" s="4"/>
      <c r="H14" s="9"/>
      <c r="I14" s="9"/>
      <c r="J14" s="9"/>
      <c r="K14" s="9"/>
      <c r="L14" s="9"/>
      <c r="M14" s="16"/>
      <c r="N14" s="4"/>
      <c r="O14" s="4"/>
      <c r="P14" s="4"/>
      <c r="Q14" s="4"/>
      <c r="R14" s="4"/>
      <c r="S14" s="4"/>
      <c r="T14" s="9"/>
      <c r="U14" s="9"/>
      <c r="V14" s="9"/>
      <c r="W14" s="9"/>
      <c r="X14" s="9"/>
    </row>
    <row r="15" spans="1:24" s="3" customFormat="1" ht="15.75" thickBot="1" x14ac:dyDescent="0.3">
      <c r="A15" s="50"/>
      <c r="B15" s="4"/>
      <c r="C15" s="4"/>
      <c r="D15" s="4"/>
      <c r="E15" s="4"/>
      <c r="F15" s="4"/>
      <c r="G15" s="4"/>
      <c r="H15" s="9"/>
      <c r="I15" s="9"/>
      <c r="J15" s="9"/>
      <c r="K15" s="9"/>
      <c r="L15" s="9"/>
      <c r="M15" s="16"/>
      <c r="N15" s="4"/>
      <c r="O15" s="4"/>
      <c r="P15" s="4"/>
      <c r="Q15" s="4"/>
      <c r="R15" s="4"/>
      <c r="S15" s="4"/>
      <c r="T15" s="9"/>
      <c r="U15" s="9"/>
      <c r="V15" s="9"/>
      <c r="W15" s="9"/>
      <c r="X15" s="9"/>
    </row>
    <row r="16" spans="1:24" s="6" customFormat="1" ht="63" customHeight="1" thickBot="1" x14ac:dyDescent="0.3">
      <c r="A16" s="60" t="s">
        <v>6</v>
      </c>
      <c r="B16" s="176" t="s">
        <v>120</v>
      </c>
      <c r="C16" s="177"/>
      <c r="D16" s="177"/>
      <c r="E16" s="177"/>
      <c r="F16" s="177"/>
      <c r="G16" s="48" t="s">
        <v>1</v>
      </c>
      <c r="H16" s="48" t="s">
        <v>0</v>
      </c>
      <c r="I16" s="183" t="s">
        <v>36</v>
      </c>
      <c r="J16" s="183"/>
      <c r="K16" s="46" t="s">
        <v>27</v>
      </c>
      <c r="L16" s="35" t="s">
        <v>37</v>
      </c>
      <c r="M16" s="16"/>
      <c r="N16" s="145" t="s">
        <v>117</v>
      </c>
      <c r="O16" s="146"/>
      <c r="P16" s="146"/>
      <c r="Q16" s="146"/>
      <c r="R16" s="146"/>
      <c r="S16" s="41" t="s">
        <v>1</v>
      </c>
      <c r="T16" s="41" t="s">
        <v>0</v>
      </c>
      <c r="U16" s="169" t="s">
        <v>38</v>
      </c>
      <c r="V16" s="169"/>
      <c r="W16" s="41" t="s">
        <v>27</v>
      </c>
      <c r="X16" s="39" t="s">
        <v>37</v>
      </c>
    </row>
    <row r="17" spans="1:24" ht="18" customHeight="1" x14ac:dyDescent="0.25">
      <c r="A17" s="184" t="s">
        <v>52</v>
      </c>
      <c r="B17" s="141" t="s">
        <v>9</v>
      </c>
      <c r="C17" s="142"/>
      <c r="D17" s="142"/>
      <c r="E17" s="142"/>
      <c r="F17" s="142"/>
      <c r="G17" s="92" t="s">
        <v>132</v>
      </c>
      <c r="H17" s="49">
        <v>1</v>
      </c>
      <c r="I17" s="159">
        <v>0</v>
      </c>
      <c r="J17" s="159"/>
      <c r="K17" s="171">
        <v>26</v>
      </c>
      <c r="L17" s="173">
        <f>(I17+I18)*K17</f>
        <v>0</v>
      </c>
      <c r="M17" s="16"/>
      <c r="N17" s="178" t="s">
        <v>8</v>
      </c>
      <c r="O17" s="142"/>
      <c r="P17" s="142"/>
      <c r="Q17" s="142"/>
      <c r="R17" s="142"/>
      <c r="S17" s="92" t="s">
        <v>132</v>
      </c>
      <c r="T17" s="42">
        <v>1</v>
      </c>
      <c r="U17" s="170">
        <v>0</v>
      </c>
      <c r="V17" s="170"/>
      <c r="W17" s="134">
        <v>26</v>
      </c>
      <c r="X17" s="166">
        <f>(U17+U18)*W17</f>
        <v>0</v>
      </c>
    </row>
    <row r="18" spans="1:24" ht="15.75" customHeight="1" thickBot="1" x14ac:dyDescent="0.3">
      <c r="A18" s="185"/>
      <c r="B18" s="143" t="s">
        <v>10</v>
      </c>
      <c r="C18" s="144"/>
      <c r="D18" s="144"/>
      <c r="E18" s="144"/>
      <c r="F18" s="144"/>
      <c r="G18" s="93" t="s">
        <v>132</v>
      </c>
      <c r="H18" s="12">
        <v>1</v>
      </c>
      <c r="I18" s="160">
        <v>0</v>
      </c>
      <c r="J18" s="160"/>
      <c r="K18" s="172"/>
      <c r="L18" s="174"/>
      <c r="M18" s="16"/>
      <c r="N18" s="179" t="s">
        <v>125</v>
      </c>
      <c r="O18" s="144"/>
      <c r="P18" s="144"/>
      <c r="Q18" s="144"/>
      <c r="R18" s="144"/>
      <c r="S18" s="93" t="s">
        <v>132</v>
      </c>
      <c r="T18" s="7">
        <v>1</v>
      </c>
      <c r="U18" s="136">
        <v>0</v>
      </c>
      <c r="V18" s="136"/>
      <c r="W18" s="135"/>
      <c r="X18" s="167"/>
    </row>
    <row r="19" spans="1:24" ht="55.5" customHeight="1" thickBot="1" x14ac:dyDescent="0.3">
      <c r="A19" s="185"/>
      <c r="B19" s="145" t="s">
        <v>119</v>
      </c>
      <c r="C19" s="146"/>
      <c r="D19" s="146"/>
      <c r="E19" s="146"/>
      <c r="F19" s="146"/>
      <c r="G19" s="57" t="s">
        <v>1</v>
      </c>
      <c r="H19" s="57" t="s">
        <v>0</v>
      </c>
      <c r="I19" s="94" t="s">
        <v>30</v>
      </c>
      <c r="J19" s="94" t="s">
        <v>31</v>
      </c>
      <c r="K19" s="56" t="s">
        <v>27</v>
      </c>
      <c r="L19" s="38" t="s">
        <v>32</v>
      </c>
      <c r="M19" s="16"/>
      <c r="N19" s="145" t="s">
        <v>116</v>
      </c>
      <c r="O19" s="146"/>
      <c r="P19" s="146"/>
      <c r="Q19" s="146"/>
      <c r="R19" s="146"/>
      <c r="S19" s="57" t="s">
        <v>1</v>
      </c>
      <c r="T19" s="57" t="s">
        <v>0</v>
      </c>
      <c r="U19" s="55" t="s">
        <v>30</v>
      </c>
      <c r="V19" s="55" t="s">
        <v>31</v>
      </c>
      <c r="W19" s="56" t="s">
        <v>27</v>
      </c>
      <c r="X19" s="40" t="s">
        <v>32</v>
      </c>
    </row>
    <row r="20" spans="1:24" ht="15.75" customHeight="1" x14ac:dyDescent="0.25">
      <c r="A20" s="185"/>
      <c r="B20" s="180" t="s">
        <v>7</v>
      </c>
      <c r="C20" s="130"/>
      <c r="D20" s="130"/>
      <c r="E20" s="130"/>
      <c r="F20" s="130"/>
      <c r="G20" s="43" t="s">
        <v>5</v>
      </c>
      <c r="H20" s="43">
        <v>1</v>
      </c>
      <c r="I20" s="36">
        <v>0</v>
      </c>
      <c r="J20" s="44">
        <f>I20*12</f>
        <v>0</v>
      </c>
      <c r="K20" s="125">
        <v>26</v>
      </c>
      <c r="L20" s="37">
        <f>J20*K20</f>
        <v>0</v>
      </c>
      <c r="M20" s="16"/>
      <c r="N20" s="181" t="s">
        <v>126</v>
      </c>
      <c r="O20" s="182"/>
      <c r="P20" s="182"/>
      <c r="Q20" s="182"/>
      <c r="R20" s="141"/>
      <c r="S20" s="114" t="s">
        <v>5</v>
      </c>
      <c r="T20" s="10">
        <v>1</v>
      </c>
      <c r="U20" s="120">
        <v>0</v>
      </c>
      <c r="V20" s="122">
        <f>U20*12</f>
        <v>0</v>
      </c>
      <c r="W20" s="124">
        <v>26</v>
      </c>
      <c r="X20" s="123">
        <f>W20*V20</f>
        <v>0</v>
      </c>
    </row>
    <row r="21" spans="1:24" ht="15.75" customHeight="1" x14ac:dyDescent="0.25">
      <c r="A21" s="185"/>
      <c r="B21" s="139" t="s">
        <v>19</v>
      </c>
      <c r="C21" s="140"/>
      <c r="D21" s="140"/>
      <c r="E21" s="140"/>
      <c r="F21" s="140"/>
      <c r="G21" s="10" t="s">
        <v>5</v>
      </c>
      <c r="H21" s="10">
        <v>1</v>
      </c>
      <c r="I21" s="33">
        <v>0</v>
      </c>
      <c r="J21" s="45">
        <f>I21*12</f>
        <v>0</v>
      </c>
      <c r="K21" s="175"/>
      <c r="L21" s="32">
        <f>J21*K20</f>
        <v>0</v>
      </c>
      <c r="M21" s="16"/>
      <c r="N21" s="137" t="s">
        <v>127</v>
      </c>
      <c r="O21" s="138"/>
      <c r="P21" s="138"/>
      <c r="Q21" s="138"/>
      <c r="R21" s="139"/>
      <c r="S21" s="114" t="s">
        <v>5</v>
      </c>
      <c r="T21" s="10">
        <v>1</v>
      </c>
      <c r="U21" s="120">
        <v>0</v>
      </c>
      <c r="V21" s="122">
        <f>U21*12</f>
        <v>0</v>
      </c>
      <c r="W21" s="125"/>
      <c r="X21" s="32">
        <f>W21*V21</f>
        <v>0</v>
      </c>
    </row>
    <row r="22" spans="1:24" ht="15.75" customHeight="1" thickBot="1" x14ac:dyDescent="0.3">
      <c r="A22" s="185"/>
      <c r="B22" s="139" t="s">
        <v>20</v>
      </c>
      <c r="C22" s="140"/>
      <c r="D22" s="140"/>
      <c r="E22" s="140"/>
      <c r="F22" s="140"/>
      <c r="G22" s="10" t="s">
        <v>5</v>
      </c>
      <c r="H22" s="10">
        <v>1</v>
      </c>
      <c r="I22" s="33">
        <v>0</v>
      </c>
      <c r="J22" s="45">
        <f>I22*12</f>
        <v>0</v>
      </c>
      <c r="K22" s="175"/>
      <c r="L22" s="32">
        <f>J22*K20</f>
        <v>0</v>
      </c>
      <c r="M22" s="16"/>
      <c r="N22" s="115"/>
      <c r="O22" s="116"/>
      <c r="P22" s="116"/>
      <c r="Q22" s="116"/>
      <c r="R22" s="116"/>
      <c r="S22" s="116"/>
      <c r="T22" s="116"/>
      <c r="U22" s="116"/>
      <c r="V22" s="116"/>
      <c r="W22" s="117"/>
      <c r="X22" s="118">
        <f>SUM(X20:X21)</f>
        <v>0</v>
      </c>
    </row>
    <row r="23" spans="1:24" ht="15.75" thickBot="1" x14ac:dyDescent="0.3">
      <c r="A23" s="186"/>
      <c r="B23" s="187"/>
      <c r="C23" s="188"/>
      <c r="D23" s="188"/>
      <c r="E23" s="188"/>
      <c r="F23" s="188"/>
      <c r="G23" s="188"/>
      <c r="H23" s="188"/>
      <c r="I23" s="188"/>
      <c r="J23" s="188"/>
      <c r="K23" s="201"/>
      <c r="L23" s="119">
        <f>SUM(L20:L22)</f>
        <v>0</v>
      </c>
      <c r="M23" s="16"/>
      <c r="N23" s="16"/>
      <c r="O23" s="16"/>
      <c r="P23" s="16"/>
      <c r="Q23" s="16"/>
      <c r="R23" s="16"/>
      <c r="S23" s="16"/>
      <c r="T23" s="9"/>
      <c r="U23" s="9"/>
      <c r="V23" s="9"/>
      <c r="W23" s="9"/>
      <c r="X23" s="9"/>
    </row>
    <row r="24" spans="1:24" s="2" customFormat="1" x14ac:dyDescent="0.25">
      <c r="A24" s="51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16"/>
    </row>
    <row r="25" spans="1:24" s="2" customFormat="1" ht="15.75" thickBot="1" x14ac:dyDescent="0.3">
      <c r="A25" s="51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16"/>
      <c r="N25" s="16"/>
      <c r="O25" s="16"/>
      <c r="P25" s="16"/>
      <c r="Q25" s="16"/>
      <c r="R25" s="16"/>
      <c r="S25" s="16"/>
      <c r="T25" s="9"/>
      <c r="U25" s="9"/>
      <c r="V25" s="9"/>
      <c r="W25" s="9"/>
      <c r="X25" s="9"/>
    </row>
    <row r="26" spans="1:24" s="2" customFormat="1" ht="63.75" customHeight="1" thickBot="1" x14ac:dyDescent="0.3">
      <c r="A26" s="60" t="s">
        <v>6</v>
      </c>
      <c r="B26" s="176" t="s">
        <v>119</v>
      </c>
      <c r="C26" s="177"/>
      <c r="D26" s="177"/>
      <c r="E26" s="177"/>
      <c r="F26" s="177"/>
      <c r="G26" s="48" t="s">
        <v>1</v>
      </c>
      <c r="H26" s="48" t="s">
        <v>0</v>
      </c>
      <c r="I26" s="183" t="s">
        <v>35</v>
      </c>
      <c r="J26" s="183"/>
      <c r="K26" s="46" t="s">
        <v>27</v>
      </c>
      <c r="L26" s="35" t="s">
        <v>37</v>
      </c>
      <c r="M26" s="16"/>
      <c r="N26" s="145" t="s">
        <v>117</v>
      </c>
      <c r="O26" s="146"/>
      <c r="P26" s="146"/>
      <c r="Q26" s="146"/>
      <c r="R26" s="146"/>
      <c r="S26" s="41" t="s">
        <v>1</v>
      </c>
      <c r="T26" s="41" t="s">
        <v>0</v>
      </c>
      <c r="U26" s="169" t="s">
        <v>39</v>
      </c>
      <c r="V26" s="169"/>
      <c r="W26" s="41" t="s">
        <v>27</v>
      </c>
      <c r="X26" s="39" t="s">
        <v>37</v>
      </c>
    </row>
    <row r="27" spans="1:24" ht="15.75" customHeight="1" x14ac:dyDescent="0.25">
      <c r="A27" s="184" t="s">
        <v>51</v>
      </c>
      <c r="B27" s="141" t="s">
        <v>9</v>
      </c>
      <c r="C27" s="142"/>
      <c r="D27" s="142"/>
      <c r="E27" s="142"/>
      <c r="F27" s="142"/>
      <c r="G27" s="92" t="s">
        <v>132</v>
      </c>
      <c r="H27" s="49">
        <v>1</v>
      </c>
      <c r="I27" s="159">
        <v>0</v>
      </c>
      <c r="J27" s="159"/>
      <c r="K27" s="171">
        <v>13</v>
      </c>
      <c r="L27" s="173">
        <f>(I27+I28)*K27</f>
        <v>0</v>
      </c>
      <c r="M27" s="16"/>
      <c r="N27" s="178" t="s">
        <v>8</v>
      </c>
      <c r="O27" s="142"/>
      <c r="P27" s="142"/>
      <c r="Q27" s="142"/>
      <c r="R27" s="142"/>
      <c r="S27" s="92" t="s">
        <v>132</v>
      </c>
      <c r="T27" s="42">
        <v>1</v>
      </c>
      <c r="U27" s="170">
        <v>0</v>
      </c>
      <c r="V27" s="170"/>
      <c r="W27" s="134">
        <v>13</v>
      </c>
      <c r="X27" s="166">
        <f>(U27+U28)*W27</f>
        <v>0</v>
      </c>
    </row>
    <row r="28" spans="1:24" ht="15.75" customHeight="1" thickBot="1" x14ac:dyDescent="0.3">
      <c r="A28" s="185"/>
      <c r="B28" s="143" t="s">
        <v>10</v>
      </c>
      <c r="C28" s="144"/>
      <c r="D28" s="144"/>
      <c r="E28" s="144"/>
      <c r="F28" s="144"/>
      <c r="G28" s="93" t="s">
        <v>132</v>
      </c>
      <c r="H28" s="12">
        <v>1</v>
      </c>
      <c r="I28" s="160">
        <v>0</v>
      </c>
      <c r="J28" s="160"/>
      <c r="K28" s="172"/>
      <c r="L28" s="174"/>
      <c r="M28" s="16"/>
      <c r="N28" s="179" t="s">
        <v>125</v>
      </c>
      <c r="O28" s="144"/>
      <c r="P28" s="144"/>
      <c r="Q28" s="144"/>
      <c r="R28" s="144"/>
      <c r="S28" s="93" t="s">
        <v>132</v>
      </c>
      <c r="T28" s="7">
        <v>1</v>
      </c>
      <c r="U28" s="136">
        <v>0</v>
      </c>
      <c r="V28" s="136"/>
      <c r="W28" s="135"/>
      <c r="X28" s="167"/>
    </row>
    <row r="29" spans="1:24" ht="50.25" customHeight="1" thickBot="1" x14ac:dyDescent="0.3">
      <c r="A29" s="185"/>
      <c r="B29" s="145" t="s">
        <v>119</v>
      </c>
      <c r="C29" s="146"/>
      <c r="D29" s="146"/>
      <c r="E29" s="146"/>
      <c r="F29" s="146"/>
      <c r="G29" s="57" t="s">
        <v>1</v>
      </c>
      <c r="H29" s="57" t="s">
        <v>0</v>
      </c>
      <c r="I29" s="94" t="s">
        <v>30</v>
      </c>
      <c r="J29" s="94" t="s">
        <v>31</v>
      </c>
      <c r="K29" s="56" t="s">
        <v>27</v>
      </c>
      <c r="L29" s="38" t="s">
        <v>32</v>
      </c>
      <c r="M29" s="16"/>
      <c r="N29" s="145" t="s">
        <v>118</v>
      </c>
      <c r="O29" s="146"/>
      <c r="P29" s="146"/>
      <c r="Q29" s="146"/>
      <c r="R29" s="146"/>
      <c r="S29" s="57" t="s">
        <v>1</v>
      </c>
      <c r="T29" s="57" t="s">
        <v>0</v>
      </c>
      <c r="U29" s="55" t="s">
        <v>30</v>
      </c>
      <c r="V29" s="55" t="s">
        <v>31</v>
      </c>
      <c r="W29" s="56" t="s">
        <v>27</v>
      </c>
      <c r="X29" s="40" t="s">
        <v>32</v>
      </c>
    </row>
    <row r="30" spans="1:24" ht="15.75" customHeight="1" x14ac:dyDescent="0.25">
      <c r="A30" s="185"/>
      <c r="B30" s="180" t="s">
        <v>7</v>
      </c>
      <c r="C30" s="130"/>
      <c r="D30" s="130"/>
      <c r="E30" s="130"/>
      <c r="F30" s="130"/>
      <c r="G30" s="43" t="s">
        <v>5</v>
      </c>
      <c r="H30" s="43">
        <v>1</v>
      </c>
      <c r="I30" s="36">
        <v>0</v>
      </c>
      <c r="J30" s="44">
        <f>I30*12</f>
        <v>0</v>
      </c>
      <c r="K30" s="125">
        <v>13</v>
      </c>
      <c r="L30" s="37">
        <f>J30*K30</f>
        <v>0</v>
      </c>
      <c r="M30" s="16"/>
      <c r="N30" s="181" t="s">
        <v>126</v>
      </c>
      <c r="O30" s="182"/>
      <c r="P30" s="182"/>
      <c r="Q30" s="182"/>
      <c r="R30" s="141"/>
      <c r="S30" s="114" t="s">
        <v>5</v>
      </c>
      <c r="T30" s="10">
        <v>1</v>
      </c>
      <c r="U30" s="120">
        <v>0</v>
      </c>
      <c r="V30" s="122">
        <f>U30*12</f>
        <v>0</v>
      </c>
      <c r="W30" s="124">
        <v>13</v>
      </c>
      <c r="X30" s="123">
        <f>W30*V30</f>
        <v>0</v>
      </c>
    </row>
    <row r="31" spans="1:24" ht="15.75" customHeight="1" x14ac:dyDescent="0.25">
      <c r="A31" s="185"/>
      <c r="B31" s="139" t="s">
        <v>19</v>
      </c>
      <c r="C31" s="140"/>
      <c r="D31" s="140"/>
      <c r="E31" s="140"/>
      <c r="F31" s="140"/>
      <c r="G31" s="10" t="s">
        <v>5</v>
      </c>
      <c r="H31" s="10">
        <v>1</v>
      </c>
      <c r="I31" s="33">
        <v>0</v>
      </c>
      <c r="J31" s="45">
        <f>I31*12</f>
        <v>0</v>
      </c>
      <c r="K31" s="175"/>
      <c r="L31" s="32">
        <f>J31*K30</f>
        <v>0</v>
      </c>
      <c r="M31" s="16"/>
      <c r="N31" s="137" t="s">
        <v>127</v>
      </c>
      <c r="O31" s="138"/>
      <c r="P31" s="138"/>
      <c r="Q31" s="138"/>
      <c r="R31" s="139"/>
      <c r="S31" s="114" t="s">
        <v>5</v>
      </c>
      <c r="T31" s="10">
        <v>1</v>
      </c>
      <c r="U31" s="120">
        <v>0</v>
      </c>
      <c r="V31" s="122">
        <f>U31*12</f>
        <v>0</v>
      </c>
      <c r="W31" s="125"/>
      <c r="X31" s="123">
        <f>V31*W30</f>
        <v>0</v>
      </c>
    </row>
    <row r="32" spans="1:24" ht="15.75" customHeight="1" thickBot="1" x14ac:dyDescent="0.3">
      <c r="A32" s="185"/>
      <c r="B32" s="139" t="s">
        <v>20</v>
      </c>
      <c r="C32" s="140"/>
      <c r="D32" s="140"/>
      <c r="E32" s="140"/>
      <c r="F32" s="140"/>
      <c r="G32" s="10" t="s">
        <v>5</v>
      </c>
      <c r="H32" s="10">
        <v>1</v>
      </c>
      <c r="I32" s="33">
        <v>0</v>
      </c>
      <c r="J32" s="45">
        <f>I32*12</f>
        <v>0</v>
      </c>
      <c r="K32" s="175"/>
      <c r="L32" s="74">
        <f>J32*K30</f>
        <v>0</v>
      </c>
      <c r="M32" s="16"/>
      <c r="N32" s="189"/>
      <c r="O32" s="190"/>
      <c r="P32" s="190"/>
      <c r="Q32" s="190"/>
      <c r="R32" s="190"/>
      <c r="S32" s="190"/>
      <c r="T32" s="190"/>
      <c r="U32" s="190"/>
      <c r="V32" s="190"/>
      <c r="W32" s="191"/>
      <c r="X32" s="118">
        <f>SUM(X30:X31)</f>
        <v>0</v>
      </c>
    </row>
    <row r="33" spans="1:24" ht="15" customHeight="1" thickBot="1" x14ac:dyDescent="0.3">
      <c r="A33" s="186"/>
      <c r="B33" s="187"/>
      <c r="C33" s="188"/>
      <c r="D33" s="188"/>
      <c r="E33" s="188"/>
      <c r="F33" s="188"/>
      <c r="G33" s="188"/>
      <c r="H33" s="188"/>
      <c r="I33" s="188"/>
      <c r="J33" s="188"/>
      <c r="K33" s="188"/>
      <c r="L33" s="75">
        <f>SUM(L30:L32)</f>
        <v>0</v>
      </c>
    </row>
    <row r="34" spans="1:24" ht="18.75" x14ac:dyDescent="0.25">
      <c r="A34" s="58"/>
      <c r="B34" s="5"/>
      <c r="C34" s="5"/>
      <c r="D34" s="5"/>
      <c r="E34" s="5"/>
      <c r="F34" s="5"/>
      <c r="G34" s="5"/>
      <c r="H34" s="5"/>
      <c r="I34" s="5"/>
      <c r="J34" s="5"/>
      <c r="K34" s="5"/>
      <c r="L34" s="59"/>
      <c r="M34" s="6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59"/>
    </row>
    <row r="35" spans="1:24" ht="19.5" thickBot="1" x14ac:dyDescent="0.3">
      <c r="A35" s="58"/>
      <c r="B35" s="5"/>
      <c r="C35" s="5"/>
      <c r="D35" s="5"/>
      <c r="E35" s="5"/>
      <c r="F35" s="5"/>
      <c r="G35" s="5"/>
      <c r="H35" s="5"/>
      <c r="I35" s="5"/>
      <c r="J35" s="5"/>
      <c r="K35" s="5"/>
      <c r="L35" s="59"/>
      <c r="M35" s="6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59"/>
    </row>
    <row r="36" spans="1:24" ht="33" thickBot="1" x14ac:dyDescent="0.3">
      <c r="A36" s="126" t="s">
        <v>121</v>
      </c>
      <c r="B36" s="127"/>
      <c r="C36" s="127"/>
      <c r="D36" s="127"/>
      <c r="E36" s="127"/>
      <c r="F36" s="128"/>
      <c r="G36" s="47" t="s">
        <v>1</v>
      </c>
      <c r="H36" s="48" t="s">
        <v>0</v>
      </c>
      <c r="I36" s="168" t="s">
        <v>113</v>
      </c>
      <c r="J36" s="168"/>
      <c r="K36" s="106" t="s">
        <v>37</v>
      </c>
      <c r="M36" s="6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59"/>
    </row>
    <row r="37" spans="1:24" ht="15" customHeight="1" x14ac:dyDescent="0.25">
      <c r="A37" s="129" t="s">
        <v>124</v>
      </c>
      <c r="B37" s="130"/>
      <c r="C37" s="130"/>
      <c r="D37" s="130"/>
      <c r="E37" s="130"/>
      <c r="F37" s="131"/>
      <c r="G37" s="92" t="s">
        <v>132</v>
      </c>
      <c r="H37" s="49">
        <v>1</v>
      </c>
      <c r="I37" s="159">
        <v>0</v>
      </c>
      <c r="J37" s="159"/>
      <c r="K37" s="132">
        <f>I37+I38</f>
        <v>0</v>
      </c>
      <c r="M37" s="6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59"/>
    </row>
    <row r="38" spans="1:24" ht="15.75" customHeight="1" thickBot="1" x14ac:dyDescent="0.3">
      <c r="A38" s="147" t="s">
        <v>128</v>
      </c>
      <c r="B38" s="148"/>
      <c r="C38" s="148"/>
      <c r="D38" s="148"/>
      <c r="E38" s="148"/>
      <c r="F38" s="149"/>
      <c r="G38" s="93" t="s">
        <v>132</v>
      </c>
      <c r="H38" s="12">
        <v>1</v>
      </c>
      <c r="I38" s="160">
        <v>0</v>
      </c>
      <c r="J38" s="160"/>
      <c r="K38" s="133"/>
      <c r="M38" s="6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59"/>
    </row>
    <row r="39" spans="1:24" ht="31.5" customHeight="1" thickBot="1" x14ac:dyDescent="0.3">
      <c r="A39" s="156" t="s">
        <v>112</v>
      </c>
      <c r="B39" s="157"/>
      <c r="C39" s="157"/>
      <c r="D39" s="157"/>
      <c r="E39" s="157"/>
      <c r="F39" s="158"/>
      <c r="G39" s="95" t="s">
        <v>1</v>
      </c>
      <c r="H39" s="57" t="s">
        <v>0</v>
      </c>
      <c r="I39" s="107" t="s">
        <v>114</v>
      </c>
      <c r="J39" s="107" t="s">
        <v>22</v>
      </c>
      <c r="K39" s="108" t="s">
        <v>32</v>
      </c>
      <c r="M39" s="6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59"/>
    </row>
    <row r="40" spans="1:24" x14ac:dyDescent="0.25">
      <c r="A40" s="150" t="s">
        <v>129</v>
      </c>
      <c r="B40" s="151"/>
      <c r="C40" s="151"/>
      <c r="D40" s="151"/>
      <c r="E40" s="151"/>
      <c r="F40" s="152"/>
      <c r="G40" s="96" t="s">
        <v>5</v>
      </c>
      <c r="H40" s="52">
        <v>6</v>
      </c>
      <c r="I40" s="97">
        <v>0</v>
      </c>
      <c r="J40" s="98">
        <f>I40*H40</f>
        <v>0</v>
      </c>
      <c r="K40" s="99">
        <f>J40*12</f>
        <v>0</v>
      </c>
      <c r="M40" s="6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59"/>
    </row>
    <row r="41" spans="1:24" ht="30" customHeight="1" x14ac:dyDescent="0.25">
      <c r="A41" s="153" t="s">
        <v>130</v>
      </c>
      <c r="B41" s="154"/>
      <c r="C41" s="154"/>
      <c r="D41" s="154"/>
      <c r="E41" s="154"/>
      <c r="F41" s="155"/>
      <c r="G41" s="100" t="s">
        <v>5</v>
      </c>
      <c r="H41" s="54">
        <v>1</v>
      </c>
      <c r="I41" s="101">
        <v>0</v>
      </c>
      <c r="J41" s="98">
        <f t="shared" ref="J41:J42" si="0">I41*H41</f>
        <v>0</v>
      </c>
      <c r="K41" s="99">
        <f t="shared" ref="K41:K42" si="1">J41*12</f>
        <v>0</v>
      </c>
      <c r="M41" s="6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59"/>
    </row>
    <row r="42" spans="1:24" ht="30" customHeight="1" thickBot="1" x14ac:dyDescent="0.3">
      <c r="A42" s="161" t="s">
        <v>131</v>
      </c>
      <c r="B42" s="162"/>
      <c r="C42" s="162"/>
      <c r="D42" s="162"/>
      <c r="E42" s="162"/>
      <c r="F42" s="163"/>
      <c r="G42" s="102" t="s">
        <v>5</v>
      </c>
      <c r="H42" s="53">
        <v>2</v>
      </c>
      <c r="I42" s="103">
        <v>0</v>
      </c>
      <c r="J42" s="98">
        <f t="shared" si="0"/>
        <v>0</v>
      </c>
      <c r="K42" s="99">
        <f t="shared" si="1"/>
        <v>0</v>
      </c>
      <c r="M42" s="6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59"/>
    </row>
    <row r="43" spans="1:24" ht="15.75" customHeight="1" thickBot="1" x14ac:dyDescent="0.3">
      <c r="A43" s="105"/>
      <c r="B43" s="104"/>
      <c r="C43" s="104"/>
      <c r="D43" s="104"/>
      <c r="E43" s="104"/>
      <c r="F43" s="104"/>
      <c r="G43" s="104"/>
      <c r="H43" s="104"/>
      <c r="I43" s="104"/>
      <c r="J43" s="104"/>
      <c r="K43" s="75">
        <f>SUM(K40:K42)</f>
        <v>0</v>
      </c>
      <c r="M43" s="6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59"/>
    </row>
    <row r="44" spans="1:24" ht="18.75" x14ac:dyDescent="0.25">
      <c r="A44" s="58"/>
      <c r="B44" s="5"/>
      <c r="C44" s="5"/>
      <c r="D44" s="5"/>
      <c r="E44" s="5"/>
      <c r="F44" s="5"/>
      <c r="G44" s="5"/>
      <c r="H44" s="5"/>
      <c r="I44" s="5"/>
      <c r="J44" s="5"/>
      <c r="K44" s="5"/>
      <c r="L44" s="59"/>
      <c r="M44" s="6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59"/>
    </row>
    <row r="45" spans="1:24" ht="18.75" x14ac:dyDescent="0.25">
      <c r="A45" s="58"/>
      <c r="B45" s="5"/>
      <c r="C45" s="5"/>
      <c r="D45" s="5"/>
      <c r="E45" s="5"/>
      <c r="F45" s="5"/>
      <c r="G45" s="5"/>
      <c r="H45" s="5"/>
      <c r="I45" s="5"/>
      <c r="J45" s="5"/>
      <c r="K45" s="5"/>
      <c r="L45" s="59"/>
      <c r="M45" s="6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59"/>
    </row>
    <row r="46" spans="1:24" ht="18.75" x14ac:dyDescent="0.25">
      <c r="A46" s="58"/>
      <c r="B46" s="5"/>
      <c r="C46" s="5"/>
      <c r="D46" s="5"/>
      <c r="E46" s="5"/>
      <c r="F46" s="5"/>
      <c r="G46" s="5"/>
      <c r="H46" s="5"/>
      <c r="I46" s="5"/>
      <c r="J46" s="5"/>
      <c r="K46" s="5"/>
      <c r="L46" s="59"/>
      <c r="M46" s="6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59"/>
    </row>
    <row r="47" spans="1:24" ht="18.75" x14ac:dyDescent="0.25">
      <c r="A47" s="58"/>
      <c r="B47" s="5"/>
      <c r="C47" s="5"/>
      <c r="D47" s="5"/>
      <c r="E47" s="5"/>
      <c r="F47" s="5"/>
      <c r="G47" s="5"/>
      <c r="H47" s="5"/>
      <c r="I47" s="5"/>
      <c r="J47" s="5"/>
      <c r="K47" s="5"/>
      <c r="L47" s="59"/>
      <c r="M47" s="6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59"/>
    </row>
  </sheetData>
  <mergeCells count="96">
    <mergeCell ref="I6:J6"/>
    <mergeCell ref="A1:X2"/>
    <mergeCell ref="N12:W12"/>
    <mergeCell ref="A17:A23"/>
    <mergeCell ref="B23:K23"/>
    <mergeCell ref="A7:A13"/>
    <mergeCell ref="B13:K13"/>
    <mergeCell ref="N8:R8"/>
    <mergeCell ref="B10:F10"/>
    <mergeCell ref="I8:J8"/>
    <mergeCell ref="B21:F21"/>
    <mergeCell ref="B9:F9"/>
    <mergeCell ref="N10:R10"/>
    <mergeCell ref="N9:R9"/>
    <mergeCell ref="I7:J7"/>
    <mergeCell ref="B17:F17"/>
    <mergeCell ref="A27:A33"/>
    <mergeCell ref="B33:K33"/>
    <mergeCell ref="N32:W32"/>
    <mergeCell ref="A4:X4"/>
    <mergeCell ref="B6:F6"/>
    <mergeCell ref="N6:R6"/>
    <mergeCell ref="B7:F7"/>
    <mergeCell ref="N7:R7"/>
    <mergeCell ref="B20:F20"/>
    <mergeCell ref="N20:R20"/>
    <mergeCell ref="I16:J16"/>
    <mergeCell ref="B8:F8"/>
    <mergeCell ref="B12:F12"/>
    <mergeCell ref="B16:F16"/>
    <mergeCell ref="N16:R16"/>
    <mergeCell ref="K10:K12"/>
    <mergeCell ref="B11:F11"/>
    <mergeCell ref="N11:R11"/>
    <mergeCell ref="N17:R17"/>
    <mergeCell ref="N18:R18"/>
    <mergeCell ref="I28:J28"/>
    <mergeCell ref="B19:F19"/>
    <mergeCell ref="N19:R19"/>
    <mergeCell ref="K17:K18"/>
    <mergeCell ref="I17:J17"/>
    <mergeCell ref="I18:J18"/>
    <mergeCell ref="B18:F18"/>
    <mergeCell ref="N29:R29"/>
    <mergeCell ref="I27:J27"/>
    <mergeCell ref="K30:K32"/>
    <mergeCell ref="B26:F26"/>
    <mergeCell ref="N26:R26"/>
    <mergeCell ref="N27:R27"/>
    <mergeCell ref="N28:R28"/>
    <mergeCell ref="B30:F30"/>
    <mergeCell ref="N30:R30"/>
    <mergeCell ref="I26:J26"/>
    <mergeCell ref="U6:V6"/>
    <mergeCell ref="U7:V7"/>
    <mergeCell ref="U8:V8"/>
    <mergeCell ref="K7:K8"/>
    <mergeCell ref="L7:L8"/>
    <mergeCell ref="A42:F42"/>
    <mergeCell ref="X7:X8"/>
    <mergeCell ref="X17:X18"/>
    <mergeCell ref="X27:X28"/>
    <mergeCell ref="I36:J36"/>
    <mergeCell ref="U26:V26"/>
    <mergeCell ref="U27:V27"/>
    <mergeCell ref="K27:K28"/>
    <mergeCell ref="L17:L18"/>
    <mergeCell ref="L27:L28"/>
    <mergeCell ref="K20:K22"/>
    <mergeCell ref="W27:W28"/>
    <mergeCell ref="U28:V28"/>
    <mergeCell ref="W7:W8"/>
    <mergeCell ref="U16:V16"/>
    <mergeCell ref="U17:V17"/>
    <mergeCell ref="A38:F38"/>
    <mergeCell ref="A40:F40"/>
    <mergeCell ref="A41:F41"/>
    <mergeCell ref="A39:F39"/>
    <mergeCell ref="I37:J37"/>
    <mergeCell ref="I38:J38"/>
    <mergeCell ref="W10:W11"/>
    <mergeCell ref="W20:W21"/>
    <mergeCell ref="W30:W31"/>
    <mergeCell ref="A36:F36"/>
    <mergeCell ref="A37:F37"/>
    <mergeCell ref="K37:K38"/>
    <mergeCell ref="W17:W18"/>
    <mergeCell ref="U18:V18"/>
    <mergeCell ref="N21:R21"/>
    <mergeCell ref="B22:F22"/>
    <mergeCell ref="B31:F31"/>
    <mergeCell ref="N31:R31"/>
    <mergeCell ref="B32:F32"/>
    <mergeCell ref="B27:F27"/>
    <mergeCell ref="B28:F28"/>
    <mergeCell ref="B29:F29"/>
  </mergeCells>
  <pageMargins left="0.511811024" right="0.511811024" top="0.78740157499999996" bottom="0.78740157499999996" header="0.31496062000000002" footer="0.31496062000000002"/>
  <pageSetup paperSize="9" scale="4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70C0"/>
    <pageSetUpPr fitToPage="1"/>
  </sheetPr>
  <dimension ref="A1:T89"/>
  <sheetViews>
    <sheetView tabSelected="1" zoomScale="80" zoomScaleNormal="80" workbookViewId="0">
      <selection activeCell="D90" sqref="D90"/>
    </sheetView>
  </sheetViews>
  <sheetFormatPr defaultRowHeight="12" x14ac:dyDescent="0.2"/>
  <cols>
    <col min="1" max="1" width="12.5703125" style="20" customWidth="1"/>
    <col min="2" max="2" width="67" style="20" customWidth="1"/>
    <col min="3" max="4" width="9.140625" style="20"/>
    <col min="5" max="5" width="8" style="20" customWidth="1"/>
    <col min="6" max="6" width="10.5703125" style="20" customWidth="1"/>
    <col min="7" max="7" width="8.42578125" style="20" customWidth="1"/>
    <col min="8" max="8" width="13.85546875" style="22" customWidth="1"/>
    <col min="9" max="9" width="5.5703125" style="20" customWidth="1"/>
    <col min="10" max="13" width="9.140625" style="20"/>
    <col min="14" max="14" width="8" style="20" customWidth="1"/>
    <col min="15" max="15" width="8.28515625" style="20" customWidth="1"/>
    <col min="16" max="16" width="6.42578125" style="20" customWidth="1"/>
    <col min="17" max="17" width="11.5703125" style="20" customWidth="1"/>
    <col min="18" max="18" width="10.7109375" style="20" customWidth="1"/>
    <col min="19" max="19" width="10.28515625" style="20" bestFit="1" customWidth="1"/>
    <col min="20" max="20" width="9.7109375" style="20" customWidth="1"/>
    <col min="21" max="16384" width="9.140625" style="20"/>
  </cols>
  <sheetData>
    <row r="1" spans="1:20" ht="15" customHeight="1" x14ac:dyDescent="0.2">
      <c r="A1" s="195" t="s">
        <v>123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7"/>
    </row>
    <row r="2" spans="1:20" ht="15" customHeight="1" thickBot="1" x14ac:dyDescent="0.25">
      <c r="A2" s="198"/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200"/>
    </row>
    <row r="3" spans="1:20" ht="12.75" thickBot="1" x14ac:dyDescent="0.25">
      <c r="A3" s="21"/>
      <c r="B3" s="21"/>
      <c r="C3" s="21"/>
      <c r="D3" s="21"/>
      <c r="E3" s="21"/>
      <c r="F3" s="21"/>
      <c r="G3" s="21"/>
      <c r="H3" s="21"/>
    </row>
    <row r="4" spans="1:20" ht="21.75" thickBot="1" x14ac:dyDescent="0.25">
      <c r="A4" s="192" t="s">
        <v>105</v>
      </c>
      <c r="B4" s="193"/>
      <c r="C4" s="193"/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4"/>
    </row>
    <row r="5" spans="1:20" ht="12.75" thickBot="1" x14ac:dyDescent="0.25"/>
    <row r="6" spans="1:20" ht="39" thickBot="1" x14ac:dyDescent="0.25">
      <c r="A6" s="64" t="s">
        <v>6</v>
      </c>
      <c r="B6" s="80" t="s">
        <v>49</v>
      </c>
      <c r="C6" s="65" t="s">
        <v>1</v>
      </c>
      <c r="D6" s="66" t="s">
        <v>0</v>
      </c>
      <c r="E6" s="67" t="s">
        <v>22</v>
      </c>
      <c r="F6" s="68" t="s">
        <v>23</v>
      </c>
      <c r="G6" s="68" t="s">
        <v>27</v>
      </c>
      <c r="H6" s="69" t="s">
        <v>111</v>
      </c>
      <c r="I6" s="23"/>
      <c r="J6" s="257" t="s">
        <v>107</v>
      </c>
      <c r="K6" s="258"/>
      <c r="L6" s="258"/>
      <c r="M6" s="258"/>
      <c r="N6" s="259"/>
      <c r="O6" s="71" t="s">
        <v>1</v>
      </c>
      <c r="P6" s="72" t="s">
        <v>0</v>
      </c>
      <c r="Q6" s="73" t="s">
        <v>22</v>
      </c>
      <c r="R6" s="73" t="s">
        <v>23</v>
      </c>
      <c r="S6" s="73" t="s">
        <v>28</v>
      </c>
      <c r="T6" s="70" t="s">
        <v>29</v>
      </c>
    </row>
    <row r="7" spans="1:20" ht="15" customHeight="1" x14ac:dyDescent="0.25">
      <c r="A7" s="238" t="s">
        <v>24</v>
      </c>
      <c r="B7" s="79" t="s">
        <v>42</v>
      </c>
      <c r="C7" s="14" t="s">
        <v>2</v>
      </c>
      <c r="D7" s="15">
        <v>1</v>
      </c>
      <c r="E7" s="241">
        <v>0</v>
      </c>
      <c r="F7" s="248">
        <f>E7*12</f>
        <v>0</v>
      </c>
      <c r="G7" s="251">
        <v>40</v>
      </c>
      <c r="H7" s="254">
        <f>F7*G7</f>
        <v>0</v>
      </c>
      <c r="I7" s="23"/>
      <c r="J7" s="228" t="s">
        <v>11</v>
      </c>
      <c r="K7" s="229"/>
      <c r="L7" s="229"/>
      <c r="M7" s="229"/>
      <c r="N7" s="229"/>
      <c r="O7" s="14" t="s">
        <v>2</v>
      </c>
      <c r="P7" s="15">
        <v>1</v>
      </c>
      <c r="Q7" s="232">
        <v>0</v>
      </c>
      <c r="R7" s="235">
        <f>Q7*12</f>
        <v>0</v>
      </c>
      <c r="S7" s="220">
        <v>40</v>
      </c>
      <c r="T7" s="223">
        <f>S7*R7</f>
        <v>0</v>
      </c>
    </row>
    <row r="8" spans="1:20" ht="15" x14ac:dyDescent="0.25">
      <c r="A8" s="239"/>
      <c r="B8" s="78" t="s">
        <v>43</v>
      </c>
      <c r="C8" s="10" t="s">
        <v>2</v>
      </c>
      <c r="D8" s="8">
        <v>16</v>
      </c>
      <c r="E8" s="242"/>
      <c r="F8" s="249"/>
      <c r="G8" s="252"/>
      <c r="H8" s="255"/>
      <c r="I8" s="23"/>
      <c r="J8" s="226" t="s">
        <v>13</v>
      </c>
      <c r="K8" s="227"/>
      <c r="L8" s="227"/>
      <c r="M8" s="227"/>
      <c r="N8" s="227"/>
      <c r="O8" s="10" t="s">
        <v>2</v>
      </c>
      <c r="P8" s="11">
        <v>1</v>
      </c>
      <c r="Q8" s="233"/>
      <c r="R8" s="236"/>
      <c r="S8" s="221"/>
      <c r="T8" s="224"/>
    </row>
    <row r="9" spans="1:20" ht="15" x14ac:dyDescent="0.25">
      <c r="A9" s="239"/>
      <c r="B9" s="78" t="s">
        <v>44</v>
      </c>
      <c r="C9" s="10" t="s">
        <v>2</v>
      </c>
      <c r="D9" s="11">
        <v>4</v>
      </c>
      <c r="E9" s="242"/>
      <c r="F9" s="249"/>
      <c r="G9" s="252"/>
      <c r="H9" s="255"/>
      <c r="I9" s="23"/>
      <c r="J9" s="226" t="s">
        <v>14</v>
      </c>
      <c r="K9" s="227"/>
      <c r="L9" s="227"/>
      <c r="M9" s="227"/>
      <c r="N9" s="227"/>
      <c r="O9" s="10" t="s">
        <v>2</v>
      </c>
      <c r="P9" s="11">
        <v>1</v>
      </c>
      <c r="Q9" s="233"/>
      <c r="R9" s="236"/>
      <c r="S9" s="221"/>
      <c r="T9" s="224"/>
    </row>
    <row r="10" spans="1:20" ht="15" x14ac:dyDescent="0.25">
      <c r="A10" s="239"/>
      <c r="B10" s="78" t="s">
        <v>45</v>
      </c>
      <c r="C10" s="10" t="s">
        <v>2</v>
      </c>
      <c r="D10" s="11">
        <v>1</v>
      </c>
      <c r="E10" s="242"/>
      <c r="F10" s="249"/>
      <c r="G10" s="252"/>
      <c r="H10" s="255"/>
      <c r="I10" s="23"/>
      <c r="J10" s="226" t="s">
        <v>40</v>
      </c>
      <c r="K10" s="227"/>
      <c r="L10" s="227"/>
      <c r="M10" s="227"/>
      <c r="N10" s="227"/>
      <c r="O10" s="10" t="s">
        <v>2</v>
      </c>
      <c r="P10" s="11">
        <v>1</v>
      </c>
      <c r="Q10" s="233"/>
      <c r="R10" s="236"/>
      <c r="S10" s="221"/>
      <c r="T10" s="224"/>
    </row>
    <row r="11" spans="1:20" ht="15" customHeight="1" x14ac:dyDescent="0.25">
      <c r="A11" s="239"/>
      <c r="B11" s="76" t="s">
        <v>46</v>
      </c>
      <c r="C11" s="10" t="s">
        <v>2</v>
      </c>
      <c r="D11" s="11">
        <v>2</v>
      </c>
      <c r="E11" s="242"/>
      <c r="F11" s="249"/>
      <c r="G11" s="252"/>
      <c r="H11" s="255"/>
      <c r="I11" s="23"/>
      <c r="J11" s="226" t="s">
        <v>41</v>
      </c>
      <c r="K11" s="227"/>
      <c r="L11" s="227"/>
      <c r="M11" s="227"/>
      <c r="N11" s="227"/>
      <c r="O11" s="10" t="s">
        <v>2</v>
      </c>
      <c r="P11" s="8">
        <v>6</v>
      </c>
      <c r="Q11" s="233"/>
      <c r="R11" s="236"/>
      <c r="S11" s="221"/>
      <c r="T11" s="224"/>
    </row>
    <row r="12" spans="1:20" ht="15.75" thickBot="1" x14ac:dyDescent="0.3">
      <c r="A12" s="240"/>
      <c r="B12" s="77" t="s">
        <v>47</v>
      </c>
      <c r="C12" s="12" t="s">
        <v>2</v>
      </c>
      <c r="D12" s="13">
        <v>3</v>
      </c>
      <c r="E12" s="243"/>
      <c r="F12" s="250"/>
      <c r="G12" s="253"/>
      <c r="H12" s="256"/>
      <c r="I12" s="23"/>
      <c r="J12" s="230" t="s">
        <v>15</v>
      </c>
      <c r="K12" s="231"/>
      <c r="L12" s="231"/>
      <c r="M12" s="231"/>
      <c r="N12" s="231"/>
      <c r="O12" s="10" t="s">
        <v>2</v>
      </c>
      <c r="P12" s="11">
        <v>6</v>
      </c>
      <c r="Q12" s="233"/>
      <c r="R12" s="236"/>
      <c r="S12" s="221"/>
      <c r="T12" s="224"/>
    </row>
    <row r="13" spans="1:20" ht="15" customHeight="1" x14ac:dyDescent="0.25">
      <c r="A13" s="31"/>
      <c r="B13" s="63"/>
      <c r="C13" s="25"/>
      <c r="D13" s="25"/>
      <c r="E13" s="61"/>
      <c r="F13" s="61"/>
      <c r="G13" s="62"/>
      <c r="H13" s="61"/>
      <c r="I13" s="23"/>
      <c r="J13" s="230" t="s">
        <v>16</v>
      </c>
      <c r="K13" s="247"/>
      <c r="L13" s="247"/>
      <c r="M13" s="247"/>
      <c r="N13" s="247"/>
      <c r="O13" s="10" t="s">
        <v>2</v>
      </c>
      <c r="P13" s="11">
        <v>12</v>
      </c>
      <c r="Q13" s="233"/>
      <c r="R13" s="236"/>
      <c r="S13" s="221"/>
      <c r="T13" s="224"/>
    </row>
    <row r="14" spans="1:20" ht="15" x14ac:dyDescent="0.25">
      <c r="A14" s="31"/>
      <c r="B14" s="23"/>
      <c r="C14" s="25"/>
      <c r="D14" s="25"/>
      <c r="E14" s="61"/>
      <c r="F14" s="61"/>
      <c r="G14" s="62"/>
      <c r="H14" s="61"/>
      <c r="I14" s="23"/>
      <c r="J14" s="244" t="s">
        <v>17</v>
      </c>
      <c r="K14" s="245"/>
      <c r="L14" s="245"/>
      <c r="M14" s="245"/>
      <c r="N14" s="246"/>
      <c r="O14" s="10" t="s">
        <v>2</v>
      </c>
      <c r="P14" s="11">
        <v>6</v>
      </c>
      <c r="Q14" s="233"/>
      <c r="R14" s="236"/>
      <c r="S14" s="221"/>
      <c r="T14" s="224"/>
    </row>
    <row r="15" spans="1:20" s="26" customFormat="1" ht="15.75" thickBot="1" x14ac:dyDescent="0.3">
      <c r="A15" s="24"/>
      <c r="B15" s="25"/>
      <c r="C15" s="25"/>
      <c r="D15" s="25"/>
      <c r="E15" s="25"/>
      <c r="F15" s="25"/>
      <c r="G15" s="25"/>
      <c r="H15" s="25"/>
      <c r="I15" s="23"/>
      <c r="J15" s="17" t="s">
        <v>18</v>
      </c>
      <c r="K15" s="18"/>
      <c r="L15" s="18"/>
      <c r="M15" s="18"/>
      <c r="N15" s="18"/>
      <c r="O15" s="12" t="s">
        <v>2</v>
      </c>
      <c r="P15" s="13">
        <v>1</v>
      </c>
      <c r="Q15" s="234"/>
      <c r="R15" s="237"/>
      <c r="S15" s="222"/>
      <c r="T15" s="225"/>
    </row>
    <row r="16" spans="1:20" s="28" customFormat="1" x14ac:dyDescent="0.2">
      <c r="A16" s="27"/>
      <c r="B16" s="25"/>
      <c r="C16" s="25"/>
      <c r="D16" s="25"/>
      <c r="E16" s="25"/>
      <c r="F16" s="25"/>
      <c r="G16" s="25"/>
      <c r="H16" s="25"/>
      <c r="I16" s="23"/>
      <c r="J16" s="23"/>
      <c r="K16" s="23"/>
      <c r="L16" s="23"/>
      <c r="M16" s="23"/>
      <c r="N16" s="23"/>
      <c r="O16" s="23"/>
      <c r="P16" s="25"/>
    </row>
    <row r="17" spans="1:20" s="28" customFormat="1" ht="12.75" thickBot="1" x14ac:dyDescent="0.25">
      <c r="A17" s="27"/>
      <c r="B17" s="25"/>
      <c r="C17" s="25"/>
      <c r="D17" s="25"/>
      <c r="E17" s="25"/>
      <c r="F17" s="25"/>
      <c r="G17" s="25"/>
      <c r="H17" s="25"/>
      <c r="I17" s="23"/>
      <c r="J17" s="23"/>
      <c r="K17" s="23"/>
      <c r="L17" s="23"/>
      <c r="M17" s="23"/>
      <c r="N17" s="23"/>
      <c r="O17" s="23"/>
      <c r="P17" s="25"/>
    </row>
    <row r="18" spans="1:20" ht="39" thickBot="1" x14ac:dyDescent="0.25">
      <c r="A18" s="64" t="s">
        <v>6</v>
      </c>
      <c r="B18" s="80" t="s">
        <v>3</v>
      </c>
      <c r="C18" s="65" t="s">
        <v>1</v>
      </c>
      <c r="D18" s="66" t="s">
        <v>0</v>
      </c>
      <c r="E18" s="67" t="s">
        <v>22</v>
      </c>
      <c r="F18" s="68" t="s">
        <v>23</v>
      </c>
      <c r="G18" s="68" t="s">
        <v>27</v>
      </c>
      <c r="H18" s="81" t="s">
        <v>110</v>
      </c>
      <c r="I18" s="23"/>
      <c r="J18" s="257" t="s">
        <v>108</v>
      </c>
      <c r="K18" s="258"/>
      <c r="L18" s="258"/>
      <c r="M18" s="258"/>
      <c r="N18" s="259"/>
      <c r="O18" s="71" t="s">
        <v>1</v>
      </c>
      <c r="P18" s="72" t="s">
        <v>0</v>
      </c>
      <c r="Q18" s="73" t="s">
        <v>22</v>
      </c>
      <c r="R18" s="73" t="s">
        <v>23</v>
      </c>
      <c r="S18" s="73" t="s">
        <v>28</v>
      </c>
      <c r="T18" s="70" t="s">
        <v>29</v>
      </c>
    </row>
    <row r="19" spans="1:20" ht="15" customHeight="1" x14ac:dyDescent="0.25">
      <c r="A19" s="238" t="s">
        <v>25</v>
      </c>
      <c r="B19" s="79" t="s">
        <v>42</v>
      </c>
      <c r="C19" s="14" t="s">
        <v>2</v>
      </c>
      <c r="D19" s="15">
        <v>1</v>
      </c>
      <c r="E19" s="241">
        <v>0</v>
      </c>
      <c r="F19" s="248">
        <f>E19*12</f>
        <v>0</v>
      </c>
      <c r="G19" s="251">
        <v>26</v>
      </c>
      <c r="H19" s="254">
        <f>F19*G19</f>
        <v>0</v>
      </c>
      <c r="I19" s="23"/>
      <c r="J19" s="228" t="s">
        <v>12</v>
      </c>
      <c r="K19" s="229"/>
      <c r="L19" s="229"/>
      <c r="M19" s="229"/>
      <c r="N19" s="229"/>
      <c r="O19" s="14" t="s">
        <v>2</v>
      </c>
      <c r="P19" s="15">
        <v>1</v>
      </c>
      <c r="Q19" s="232">
        <v>0</v>
      </c>
      <c r="R19" s="235">
        <f>Q19*12</f>
        <v>0</v>
      </c>
      <c r="S19" s="220">
        <v>26</v>
      </c>
      <c r="T19" s="223">
        <f>S19*R19</f>
        <v>0</v>
      </c>
    </row>
    <row r="20" spans="1:20" ht="15" x14ac:dyDescent="0.25">
      <c r="A20" s="239"/>
      <c r="B20" s="78" t="s">
        <v>43</v>
      </c>
      <c r="C20" s="10" t="s">
        <v>2</v>
      </c>
      <c r="D20" s="8">
        <v>24</v>
      </c>
      <c r="E20" s="242"/>
      <c r="F20" s="249"/>
      <c r="G20" s="252"/>
      <c r="H20" s="255"/>
      <c r="I20" s="23"/>
      <c r="J20" s="226" t="s">
        <v>13</v>
      </c>
      <c r="K20" s="227"/>
      <c r="L20" s="227"/>
      <c r="M20" s="227"/>
      <c r="N20" s="227"/>
      <c r="O20" s="10" t="s">
        <v>2</v>
      </c>
      <c r="P20" s="11">
        <v>1</v>
      </c>
      <c r="Q20" s="233"/>
      <c r="R20" s="236"/>
      <c r="S20" s="221"/>
      <c r="T20" s="224"/>
    </row>
    <row r="21" spans="1:20" ht="15" x14ac:dyDescent="0.25">
      <c r="A21" s="239"/>
      <c r="B21" s="78" t="s">
        <v>44</v>
      </c>
      <c r="C21" s="10" t="s">
        <v>2</v>
      </c>
      <c r="D21" s="11">
        <v>4</v>
      </c>
      <c r="E21" s="242"/>
      <c r="F21" s="249"/>
      <c r="G21" s="252"/>
      <c r="H21" s="255"/>
      <c r="I21" s="23"/>
      <c r="J21" s="226" t="s">
        <v>14</v>
      </c>
      <c r="K21" s="227"/>
      <c r="L21" s="227"/>
      <c r="M21" s="227"/>
      <c r="N21" s="227"/>
      <c r="O21" s="10" t="s">
        <v>2</v>
      </c>
      <c r="P21" s="11">
        <v>1</v>
      </c>
      <c r="Q21" s="233"/>
      <c r="R21" s="236"/>
      <c r="S21" s="221"/>
      <c r="T21" s="224"/>
    </row>
    <row r="22" spans="1:20" ht="15" x14ac:dyDescent="0.25">
      <c r="A22" s="239"/>
      <c r="B22" s="78" t="s">
        <v>45</v>
      </c>
      <c r="C22" s="10" t="s">
        <v>2</v>
      </c>
      <c r="D22" s="11">
        <v>1</v>
      </c>
      <c r="E22" s="242"/>
      <c r="F22" s="249"/>
      <c r="G22" s="252"/>
      <c r="H22" s="255"/>
      <c r="I22" s="23"/>
      <c r="J22" s="226" t="s">
        <v>40</v>
      </c>
      <c r="K22" s="227"/>
      <c r="L22" s="227"/>
      <c r="M22" s="227"/>
      <c r="N22" s="227"/>
      <c r="O22" s="10" t="s">
        <v>2</v>
      </c>
      <c r="P22" s="11">
        <v>1</v>
      </c>
      <c r="Q22" s="233"/>
      <c r="R22" s="236"/>
      <c r="S22" s="221"/>
      <c r="T22" s="224"/>
    </row>
    <row r="23" spans="1:20" ht="15" customHeight="1" x14ac:dyDescent="0.25">
      <c r="A23" s="239"/>
      <c r="B23" s="76" t="s">
        <v>48</v>
      </c>
      <c r="C23" s="10" t="s">
        <v>2</v>
      </c>
      <c r="D23" s="11">
        <v>2</v>
      </c>
      <c r="E23" s="242"/>
      <c r="F23" s="249"/>
      <c r="G23" s="252"/>
      <c r="H23" s="255"/>
      <c r="I23" s="23"/>
      <c r="J23" s="226" t="s">
        <v>41</v>
      </c>
      <c r="K23" s="227"/>
      <c r="L23" s="227"/>
      <c r="M23" s="227"/>
      <c r="N23" s="227"/>
      <c r="O23" s="10" t="s">
        <v>2</v>
      </c>
      <c r="P23" s="8">
        <v>10</v>
      </c>
      <c r="Q23" s="233"/>
      <c r="R23" s="236"/>
      <c r="S23" s="221"/>
      <c r="T23" s="224"/>
    </row>
    <row r="24" spans="1:20" ht="15.75" thickBot="1" x14ac:dyDescent="0.3">
      <c r="A24" s="240"/>
      <c r="B24" s="77" t="s">
        <v>47</v>
      </c>
      <c r="C24" s="12" t="s">
        <v>2</v>
      </c>
      <c r="D24" s="13">
        <v>3</v>
      </c>
      <c r="E24" s="243"/>
      <c r="F24" s="250"/>
      <c r="G24" s="253"/>
      <c r="H24" s="256"/>
      <c r="I24" s="23"/>
      <c r="J24" s="230" t="s">
        <v>15</v>
      </c>
      <c r="K24" s="231"/>
      <c r="L24" s="231"/>
      <c r="M24" s="231"/>
      <c r="N24" s="231"/>
      <c r="O24" s="10" t="s">
        <v>2</v>
      </c>
      <c r="P24" s="11">
        <v>10</v>
      </c>
      <c r="Q24" s="233"/>
      <c r="R24" s="236"/>
      <c r="S24" s="221"/>
      <c r="T24" s="224"/>
    </row>
    <row r="25" spans="1:20" ht="15" x14ac:dyDescent="0.25">
      <c r="A25" s="31"/>
      <c r="B25" s="63"/>
      <c r="C25" s="25"/>
      <c r="D25" s="25"/>
      <c r="E25" s="61"/>
      <c r="F25" s="61"/>
      <c r="G25" s="62"/>
      <c r="H25" s="61"/>
      <c r="I25" s="23"/>
      <c r="J25" s="230" t="s">
        <v>16</v>
      </c>
      <c r="K25" s="247"/>
      <c r="L25" s="247"/>
      <c r="M25" s="247"/>
      <c r="N25" s="247"/>
      <c r="O25" s="10" t="s">
        <v>2</v>
      </c>
      <c r="P25" s="11">
        <v>20</v>
      </c>
      <c r="Q25" s="233"/>
      <c r="R25" s="236"/>
      <c r="S25" s="221"/>
      <c r="T25" s="224"/>
    </row>
    <row r="26" spans="1:20" ht="15" x14ac:dyDescent="0.25">
      <c r="A26" s="31"/>
      <c r="B26" s="23"/>
      <c r="C26" s="25"/>
      <c r="D26" s="25"/>
      <c r="E26" s="61"/>
      <c r="F26" s="61"/>
      <c r="G26" s="62"/>
      <c r="H26" s="61"/>
      <c r="I26" s="23"/>
      <c r="J26" s="244" t="s">
        <v>17</v>
      </c>
      <c r="K26" s="245"/>
      <c r="L26" s="245"/>
      <c r="M26" s="245"/>
      <c r="N26" s="246"/>
      <c r="O26" s="10" t="s">
        <v>2</v>
      </c>
      <c r="P26" s="11">
        <v>10</v>
      </c>
      <c r="Q26" s="233"/>
      <c r="R26" s="236"/>
      <c r="S26" s="221"/>
      <c r="T26" s="224"/>
    </row>
    <row r="27" spans="1:20" ht="15.75" thickBot="1" x14ac:dyDescent="0.3">
      <c r="A27" s="24"/>
      <c r="B27" s="25"/>
      <c r="C27" s="25"/>
      <c r="D27" s="25"/>
      <c r="E27" s="25"/>
      <c r="F27" s="25"/>
      <c r="G27" s="25"/>
      <c r="H27" s="25"/>
      <c r="I27" s="23"/>
      <c r="J27" s="17" t="s">
        <v>18</v>
      </c>
      <c r="K27" s="18"/>
      <c r="L27" s="18"/>
      <c r="M27" s="18"/>
      <c r="N27" s="18"/>
      <c r="O27" s="12" t="s">
        <v>2</v>
      </c>
      <c r="P27" s="13">
        <v>1</v>
      </c>
      <c r="Q27" s="234"/>
      <c r="R27" s="237"/>
      <c r="S27" s="222"/>
      <c r="T27" s="225"/>
    </row>
    <row r="28" spans="1:20" x14ac:dyDescent="0.2">
      <c r="A28" s="29"/>
      <c r="B28" s="25"/>
      <c r="C28" s="28"/>
      <c r="D28" s="25"/>
      <c r="E28" s="25"/>
      <c r="F28" s="25"/>
      <c r="G28" s="25"/>
      <c r="H28" s="25"/>
      <c r="I28" s="23"/>
      <c r="J28" s="23"/>
      <c r="K28" s="23"/>
      <c r="L28" s="23"/>
      <c r="M28" s="23"/>
      <c r="N28" s="23"/>
      <c r="O28" s="23"/>
      <c r="P28" s="25"/>
    </row>
    <row r="29" spans="1:20" ht="12.75" thickBot="1" x14ac:dyDescent="0.25">
      <c r="A29" s="29"/>
      <c r="B29" s="25"/>
      <c r="C29" s="28"/>
      <c r="D29" s="25"/>
      <c r="E29" s="25"/>
      <c r="F29" s="25"/>
      <c r="G29" s="25"/>
      <c r="H29" s="25"/>
      <c r="I29" s="23"/>
      <c r="J29" s="23"/>
      <c r="K29" s="23"/>
      <c r="L29" s="23"/>
      <c r="M29" s="23"/>
      <c r="N29" s="23"/>
      <c r="O29" s="23"/>
      <c r="P29" s="25"/>
    </row>
    <row r="30" spans="1:20" s="30" customFormat="1" ht="39" thickBot="1" x14ac:dyDescent="0.25">
      <c r="A30" s="64" t="s">
        <v>6</v>
      </c>
      <c r="B30" s="80" t="s">
        <v>4</v>
      </c>
      <c r="C30" s="65" t="s">
        <v>1</v>
      </c>
      <c r="D30" s="66" t="s">
        <v>0</v>
      </c>
      <c r="E30" s="67" t="s">
        <v>22</v>
      </c>
      <c r="F30" s="68" t="s">
        <v>23</v>
      </c>
      <c r="G30" s="68" t="s">
        <v>27</v>
      </c>
      <c r="H30" s="81" t="s">
        <v>110</v>
      </c>
      <c r="I30" s="23"/>
      <c r="J30" s="257" t="s">
        <v>109</v>
      </c>
      <c r="K30" s="258"/>
      <c r="L30" s="258"/>
      <c r="M30" s="258"/>
      <c r="N30" s="259"/>
      <c r="O30" s="71" t="s">
        <v>1</v>
      </c>
      <c r="P30" s="72" t="s">
        <v>0</v>
      </c>
      <c r="Q30" s="73" t="s">
        <v>22</v>
      </c>
      <c r="R30" s="73" t="s">
        <v>23</v>
      </c>
      <c r="S30" s="73" t="s">
        <v>28</v>
      </c>
      <c r="T30" s="70" t="s">
        <v>29</v>
      </c>
    </row>
    <row r="31" spans="1:20" ht="15" customHeight="1" x14ac:dyDescent="0.25">
      <c r="A31" s="238" t="s">
        <v>26</v>
      </c>
      <c r="B31" s="79" t="s">
        <v>42</v>
      </c>
      <c r="C31" s="14" t="s">
        <v>2</v>
      </c>
      <c r="D31" s="15">
        <v>1</v>
      </c>
      <c r="E31" s="241">
        <v>0</v>
      </c>
      <c r="F31" s="248">
        <f>E31*12</f>
        <v>0</v>
      </c>
      <c r="G31" s="251">
        <v>13</v>
      </c>
      <c r="H31" s="254">
        <f>F31*G31</f>
        <v>0</v>
      </c>
      <c r="I31" s="23"/>
      <c r="J31" s="228" t="s">
        <v>12</v>
      </c>
      <c r="K31" s="229"/>
      <c r="L31" s="229"/>
      <c r="M31" s="229"/>
      <c r="N31" s="229"/>
      <c r="O31" s="14" t="s">
        <v>2</v>
      </c>
      <c r="P31" s="15">
        <v>1</v>
      </c>
      <c r="Q31" s="232">
        <v>0</v>
      </c>
      <c r="R31" s="235">
        <f>Q31*12</f>
        <v>0</v>
      </c>
      <c r="S31" s="220">
        <v>13</v>
      </c>
      <c r="T31" s="223">
        <f>S31*R31</f>
        <v>0</v>
      </c>
    </row>
    <row r="32" spans="1:20" ht="15" x14ac:dyDescent="0.25">
      <c r="A32" s="239"/>
      <c r="B32" s="78" t="s">
        <v>43</v>
      </c>
      <c r="C32" s="10" t="s">
        <v>2</v>
      </c>
      <c r="D32" s="8">
        <v>32</v>
      </c>
      <c r="E32" s="242"/>
      <c r="F32" s="249"/>
      <c r="G32" s="252"/>
      <c r="H32" s="255"/>
      <c r="I32" s="23"/>
      <c r="J32" s="226" t="s">
        <v>13</v>
      </c>
      <c r="K32" s="227"/>
      <c r="L32" s="227"/>
      <c r="M32" s="227"/>
      <c r="N32" s="227"/>
      <c r="O32" s="10" t="s">
        <v>2</v>
      </c>
      <c r="P32" s="11">
        <v>1</v>
      </c>
      <c r="Q32" s="233"/>
      <c r="R32" s="236"/>
      <c r="S32" s="221"/>
      <c r="T32" s="224"/>
    </row>
    <row r="33" spans="1:20" ht="16.5" customHeight="1" x14ac:dyDescent="0.25">
      <c r="A33" s="239"/>
      <c r="B33" s="78" t="s">
        <v>44</v>
      </c>
      <c r="C33" s="10" t="s">
        <v>2</v>
      </c>
      <c r="D33" s="11">
        <v>4</v>
      </c>
      <c r="E33" s="242"/>
      <c r="F33" s="249"/>
      <c r="G33" s="252"/>
      <c r="H33" s="255"/>
      <c r="I33" s="23"/>
      <c r="J33" s="226" t="s">
        <v>14</v>
      </c>
      <c r="K33" s="227"/>
      <c r="L33" s="227"/>
      <c r="M33" s="227"/>
      <c r="N33" s="227"/>
      <c r="O33" s="10" t="s">
        <v>2</v>
      </c>
      <c r="P33" s="11">
        <v>1</v>
      </c>
      <c r="Q33" s="233"/>
      <c r="R33" s="236"/>
      <c r="S33" s="221"/>
      <c r="T33" s="224"/>
    </row>
    <row r="34" spans="1:20" ht="15" x14ac:dyDescent="0.25">
      <c r="A34" s="239"/>
      <c r="B34" s="78" t="s">
        <v>45</v>
      </c>
      <c r="C34" s="10" t="s">
        <v>2</v>
      </c>
      <c r="D34" s="11">
        <v>1</v>
      </c>
      <c r="E34" s="242"/>
      <c r="F34" s="249"/>
      <c r="G34" s="252"/>
      <c r="H34" s="255"/>
      <c r="I34" s="23"/>
      <c r="J34" s="226" t="s">
        <v>40</v>
      </c>
      <c r="K34" s="227"/>
      <c r="L34" s="227"/>
      <c r="M34" s="227"/>
      <c r="N34" s="227"/>
      <c r="O34" s="10" t="s">
        <v>2</v>
      </c>
      <c r="P34" s="11">
        <v>1</v>
      </c>
      <c r="Q34" s="233"/>
      <c r="R34" s="236"/>
      <c r="S34" s="221"/>
      <c r="T34" s="224"/>
    </row>
    <row r="35" spans="1:20" ht="15" customHeight="1" x14ac:dyDescent="0.25">
      <c r="A35" s="239"/>
      <c r="B35" s="76" t="s">
        <v>48</v>
      </c>
      <c r="C35" s="10" t="s">
        <v>2</v>
      </c>
      <c r="D35" s="11">
        <v>1</v>
      </c>
      <c r="E35" s="242"/>
      <c r="F35" s="249"/>
      <c r="G35" s="252"/>
      <c r="H35" s="255"/>
      <c r="I35" s="23"/>
      <c r="J35" s="226" t="s">
        <v>41</v>
      </c>
      <c r="K35" s="227"/>
      <c r="L35" s="227"/>
      <c r="M35" s="227"/>
      <c r="N35" s="227"/>
      <c r="O35" s="10" t="s">
        <v>2</v>
      </c>
      <c r="P35" s="8">
        <v>16</v>
      </c>
      <c r="Q35" s="233"/>
      <c r="R35" s="236"/>
      <c r="S35" s="221"/>
      <c r="T35" s="224"/>
    </row>
    <row r="36" spans="1:20" ht="15.75" thickBot="1" x14ac:dyDescent="0.3">
      <c r="A36" s="240"/>
      <c r="B36" s="77" t="s">
        <v>47</v>
      </c>
      <c r="C36" s="12" t="s">
        <v>2</v>
      </c>
      <c r="D36" s="13">
        <v>3</v>
      </c>
      <c r="E36" s="243"/>
      <c r="F36" s="250"/>
      <c r="G36" s="253"/>
      <c r="H36" s="256"/>
      <c r="I36" s="23"/>
      <c r="J36" s="230" t="s">
        <v>15</v>
      </c>
      <c r="K36" s="231"/>
      <c r="L36" s="231"/>
      <c r="M36" s="231"/>
      <c r="N36" s="231"/>
      <c r="O36" s="10" t="s">
        <v>2</v>
      </c>
      <c r="P36" s="11">
        <v>16</v>
      </c>
      <c r="Q36" s="233"/>
      <c r="R36" s="236"/>
      <c r="S36" s="221"/>
      <c r="T36" s="224"/>
    </row>
    <row r="37" spans="1:20" ht="15" x14ac:dyDescent="0.25">
      <c r="A37" s="31"/>
      <c r="B37" s="63"/>
      <c r="C37" s="63"/>
      <c r="D37" s="63"/>
      <c r="E37" s="63"/>
      <c r="F37" s="63"/>
      <c r="G37" s="25"/>
      <c r="H37" s="25"/>
      <c r="I37" s="23"/>
      <c r="J37" s="230" t="s">
        <v>16</v>
      </c>
      <c r="K37" s="247"/>
      <c r="L37" s="247"/>
      <c r="M37" s="247"/>
      <c r="N37" s="247"/>
      <c r="O37" s="10" t="s">
        <v>2</v>
      </c>
      <c r="P37" s="11">
        <v>32</v>
      </c>
      <c r="Q37" s="233"/>
      <c r="R37" s="236"/>
      <c r="S37" s="221"/>
      <c r="T37" s="224"/>
    </row>
    <row r="38" spans="1:20" ht="15" x14ac:dyDescent="0.25">
      <c r="A38" s="31"/>
      <c r="B38" s="23"/>
      <c r="C38" s="23"/>
      <c r="D38" s="23"/>
      <c r="E38" s="23"/>
      <c r="F38" s="23"/>
      <c r="G38" s="25"/>
      <c r="H38" s="25"/>
      <c r="I38" s="23"/>
      <c r="J38" s="244" t="s">
        <v>17</v>
      </c>
      <c r="K38" s="245"/>
      <c r="L38" s="245"/>
      <c r="M38" s="245"/>
      <c r="N38" s="246"/>
      <c r="O38" s="10" t="s">
        <v>2</v>
      </c>
      <c r="P38" s="11">
        <v>16</v>
      </c>
      <c r="Q38" s="233"/>
      <c r="R38" s="236"/>
      <c r="S38" s="221"/>
      <c r="T38" s="224"/>
    </row>
    <row r="39" spans="1:20" ht="15.75" customHeight="1" thickBot="1" x14ac:dyDescent="0.3">
      <c r="A39" s="24"/>
      <c r="B39" s="25"/>
      <c r="C39" s="25"/>
      <c r="D39" s="25"/>
      <c r="E39" s="25"/>
      <c r="F39" s="25"/>
      <c r="G39" s="25"/>
      <c r="H39" s="25"/>
      <c r="I39" s="23"/>
      <c r="J39" s="17" t="s">
        <v>18</v>
      </c>
      <c r="K39" s="18"/>
      <c r="L39" s="18"/>
      <c r="M39" s="18"/>
      <c r="N39" s="18"/>
      <c r="O39" s="12" t="s">
        <v>2</v>
      </c>
      <c r="P39" s="13">
        <v>1</v>
      </c>
      <c r="Q39" s="234"/>
      <c r="R39" s="237"/>
      <c r="S39" s="222"/>
      <c r="T39" s="225"/>
    </row>
    <row r="40" spans="1:20" x14ac:dyDescent="0.2">
      <c r="B40" s="23"/>
      <c r="C40" s="23"/>
      <c r="D40" s="23"/>
      <c r="E40" s="23"/>
      <c r="F40" s="23"/>
    </row>
    <row r="41" spans="1:20" ht="12.75" thickBot="1" x14ac:dyDescent="0.25">
      <c r="B41" s="23"/>
      <c r="C41" s="23"/>
      <c r="D41" s="23"/>
      <c r="E41" s="23"/>
      <c r="F41" s="23"/>
    </row>
    <row r="42" spans="1:20" ht="32.25" customHeight="1" thickBot="1" x14ac:dyDescent="0.25">
      <c r="A42" s="113" t="s">
        <v>115</v>
      </c>
      <c r="B42" s="112" t="s">
        <v>106</v>
      </c>
      <c r="C42" s="109" t="s">
        <v>1</v>
      </c>
      <c r="D42" s="109" t="s">
        <v>0</v>
      </c>
      <c r="E42" s="204" t="s">
        <v>22</v>
      </c>
      <c r="F42" s="205"/>
      <c r="G42" s="212" t="s">
        <v>29</v>
      </c>
      <c r="H42" s="213"/>
    </row>
    <row r="43" spans="1:20" ht="15" x14ac:dyDescent="0.2">
      <c r="A43" s="110">
        <v>1</v>
      </c>
      <c r="B43" s="83" t="s">
        <v>70</v>
      </c>
      <c r="C43" s="84" t="s">
        <v>71</v>
      </c>
      <c r="D43" s="85">
        <v>11</v>
      </c>
      <c r="E43" s="206">
        <v>0</v>
      </c>
      <c r="F43" s="207"/>
      <c r="G43" s="214">
        <f>E43*12</f>
        <v>0</v>
      </c>
      <c r="H43" s="215"/>
    </row>
    <row r="44" spans="1:20" ht="15" x14ac:dyDescent="0.2">
      <c r="A44" s="111">
        <v>2</v>
      </c>
      <c r="B44" s="82" t="s">
        <v>72</v>
      </c>
      <c r="C44" s="86" t="s">
        <v>71</v>
      </c>
      <c r="D44" s="87">
        <v>221</v>
      </c>
      <c r="E44" s="208"/>
      <c r="F44" s="209"/>
      <c r="G44" s="216"/>
      <c r="H44" s="217"/>
    </row>
    <row r="45" spans="1:20" ht="15" x14ac:dyDescent="0.2">
      <c r="A45" s="111">
        <v>3</v>
      </c>
      <c r="B45" s="82" t="s">
        <v>73</v>
      </c>
      <c r="C45" s="86" t="s">
        <v>71</v>
      </c>
      <c r="D45" s="88">
        <v>26</v>
      </c>
      <c r="E45" s="208"/>
      <c r="F45" s="209"/>
      <c r="G45" s="216"/>
      <c r="H45" s="217"/>
    </row>
    <row r="46" spans="1:20" ht="15" x14ac:dyDescent="0.2">
      <c r="A46" s="111">
        <v>4</v>
      </c>
      <c r="B46" s="82" t="s">
        <v>74</v>
      </c>
      <c r="C46" s="86" t="s">
        <v>71</v>
      </c>
      <c r="D46" s="87">
        <v>4</v>
      </c>
      <c r="E46" s="208"/>
      <c r="F46" s="209"/>
      <c r="G46" s="216"/>
      <c r="H46" s="217"/>
    </row>
    <row r="47" spans="1:20" ht="15" x14ac:dyDescent="0.2">
      <c r="A47" s="111">
        <v>5</v>
      </c>
      <c r="B47" s="82" t="s">
        <v>75</v>
      </c>
      <c r="C47" s="86" t="s">
        <v>71</v>
      </c>
      <c r="D47" s="87">
        <v>2</v>
      </c>
      <c r="E47" s="208"/>
      <c r="F47" s="209"/>
      <c r="G47" s="216"/>
      <c r="H47" s="217"/>
    </row>
    <row r="48" spans="1:20" ht="15" x14ac:dyDescent="0.2">
      <c r="A48" s="111">
        <v>6</v>
      </c>
      <c r="B48" s="82" t="s">
        <v>76</v>
      </c>
      <c r="C48" s="86" t="s">
        <v>71</v>
      </c>
      <c r="D48" s="87">
        <v>7</v>
      </c>
      <c r="E48" s="208"/>
      <c r="F48" s="209"/>
      <c r="G48" s="216"/>
      <c r="H48" s="217"/>
    </row>
    <row r="49" spans="1:8" ht="15" x14ac:dyDescent="0.2">
      <c r="A49" s="111">
        <v>7</v>
      </c>
      <c r="B49" s="82" t="s">
        <v>77</v>
      </c>
      <c r="C49" s="86" t="s">
        <v>71</v>
      </c>
      <c r="D49" s="87">
        <v>16</v>
      </c>
      <c r="E49" s="208"/>
      <c r="F49" s="209"/>
      <c r="G49" s="216"/>
      <c r="H49" s="217"/>
    </row>
    <row r="50" spans="1:8" ht="15" x14ac:dyDescent="0.2">
      <c r="A50" s="111">
        <v>8</v>
      </c>
      <c r="B50" s="82" t="s">
        <v>78</v>
      </c>
      <c r="C50" s="86" t="s">
        <v>71</v>
      </c>
      <c r="D50" s="87">
        <v>3</v>
      </c>
      <c r="E50" s="208"/>
      <c r="F50" s="209"/>
      <c r="G50" s="216"/>
      <c r="H50" s="217"/>
    </row>
    <row r="51" spans="1:8" ht="15" x14ac:dyDescent="0.2">
      <c r="A51" s="111">
        <v>9</v>
      </c>
      <c r="B51" s="82" t="s">
        <v>79</v>
      </c>
      <c r="C51" s="86" t="s">
        <v>71</v>
      </c>
      <c r="D51" s="87">
        <v>13</v>
      </c>
      <c r="E51" s="208"/>
      <c r="F51" s="209"/>
      <c r="G51" s="216"/>
      <c r="H51" s="217"/>
    </row>
    <row r="52" spans="1:8" ht="15" x14ac:dyDescent="0.2">
      <c r="A52" s="111">
        <v>10</v>
      </c>
      <c r="B52" s="82" t="s">
        <v>80</v>
      </c>
      <c r="C52" s="86" t="s">
        <v>71</v>
      </c>
      <c r="D52" s="87">
        <v>7</v>
      </c>
      <c r="E52" s="208"/>
      <c r="F52" s="209"/>
      <c r="G52" s="216"/>
      <c r="H52" s="217"/>
    </row>
    <row r="53" spans="1:8" ht="15" x14ac:dyDescent="0.2">
      <c r="A53" s="111">
        <v>11</v>
      </c>
      <c r="B53" s="82" t="s">
        <v>53</v>
      </c>
      <c r="C53" s="86" t="s">
        <v>54</v>
      </c>
      <c r="D53" s="87">
        <v>3</v>
      </c>
      <c r="E53" s="208"/>
      <c r="F53" s="209"/>
      <c r="G53" s="216"/>
      <c r="H53" s="217"/>
    </row>
    <row r="54" spans="1:8" ht="15" x14ac:dyDescent="0.2">
      <c r="A54" s="111">
        <v>12</v>
      </c>
      <c r="B54" s="82" t="s">
        <v>55</v>
      </c>
      <c r="C54" s="86" t="s">
        <v>54</v>
      </c>
      <c r="D54" s="87">
        <v>340</v>
      </c>
      <c r="E54" s="208"/>
      <c r="F54" s="209"/>
      <c r="G54" s="216"/>
      <c r="H54" s="217"/>
    </row>
    <row r="55" spans="1:8" ht="15" x14ac:dyDescent="0.2">
      <c r="A55" s="111">
        <v>13</v>
      </c>
      <c r="B55" s="82" t="s">
        <v>56</v>
      </c>
      <c r="C55" s="86" t="s">
        <v>54</v>
      </c>
      <c r="D55" s="87">
        <v>2</v>
      </c>
      <c r="E55" s="208"/>
      <c r="F55" s="209"/>
      <c r="G55" s="216"/>
      <c r="H55" s="217"/>
    </row>
    <row r="56" spans="1:8" ht="15" x14ac:dyDescent="0.2">
      <c r="A56" s="111">
        <v>14</v>
      </c>
      <c r="B56" s="82" t="s">
        <v>57</v>
      </c>
      <c r="C56" s="86" t="s">
        <v>54</v>
      </c>
      <c r="D56" s="87">
        <v>2</v>
      </c>
      <c r="E56" s="208"/>
      <c r="F56" s="209"/>
      <c r="G56" s="216"/>
      <c r="H56" s="217"/>
    </row>
    <row r="57" spans="1:8" ht="15" x14ac:dyDescent="0.2">
      <c r="A57" s="111">
        <v>15</v>
      </c>
      <c r="B57" s="82" t="s">
        <v>58</v>
      </c>
      <c r="C57" s="86" t="s">
        <v>54</v>
      </c>
      <c r="D57" s="87">
        <v>3</v>
      </c>
      <c r="E57" s="208"/>
      <c r="F57" s="209"/>
      <c r="G57" s="216"/>
      <c r="H57" s="217"/>
    </row>
    <row r="58" spans="1:8" ht="15" x14ac:dyDescent="0.2">
      <c r="A58" s="111">
        <v>16</v>
      </c>
      <c r="B58" s="82" t="s">
        <v>59</v>
      </c>
      <c r="C58" s="86" t="s">
        <v>54</v>
      </c>
      <c r="D58" s="87">
        <v>26</v>
      </c>
      <c r="E58" s="208"/>
      <c r="F58" s="209"/>
      <c r="G58" s="216"/>
      <c r="H58" s="217"/>
    </row>
    <row r="59" spans="1:8" ht="15" x14ac:dyDescent="0.2">
      <c r="A59" s="111">
        <v>17</v>
      </c>
      <c r="B59" s="82" t="s">
        <v>60</v>
      </c>
      <c r="C59" s="86" t="s">
        <v>54</v>
      </c>
      <c r="D59" s="87">
        <v>2</v>
      </c>
      <c r="E59" s="208"/>
      <c r="F59" s="209"/>
      <c r="G59" s="216"/>
      <c r="H59" s="217"/>
    </row>
    <row r="60" spans="1:8" ht="15" x14ac:dyDescent="0.2">
      <c r="A60" s="111">
        <v>18</v>
      </c>
      <c r="B60" s="82" t="s">
        <v>61</v>
      </c>
      <c r="C60" s="86" t="s">
        <v>54</v>
      </c>
      <c r="D60" s="87">
        <v>2</v>
      </c>
      <c r="E60" s="208"/>
      <c r="F60" s="209"/>
      <c r="G60" s="216"/>
      <c r="H60" s="217"/>
    </row>
    <row r="61" spans="1:8" ht="15" x14ac:dyDescent="0.2">
      <c r="A61" s="111">
        <v>19</v>
      </c>
      <c r="B61" s="82" t="s">
        <v>62</v>
      </c>
      <c r="C61" s="86" t="s">
        <v>63</v>
      </c>
      <c r="D61" s="87">
        <v>3</v>
      </c>
      <c r="E61" s="208"/>
      <c r="F61" s="209"/>
      <c r="G61" s="216"/>
      <c r="H61" s="217"/>
    </row>
    <row r="62" spans="1:8" ht="15" x14ac:dyDescent="0.2">
      <c r="A62" s="111">
        <v>20</v>
      </c>
      <c r="B62" s="82" t="s">
        <v>64</v>
      </c>
      <c r="C62" s="86" t="s">
        <v>63</v>
      </c>
      <c r="D62" s="87">
        <v>2</v>
      </c>
      <c r="E62" s="208"/>
      <c r="F62" s="209"/>
      <c r="G62" s="216"/>
      <c r="H62" s="217"/>
    </row>
    <row r="63" spans="1:8" ht="15" x14ac:dyDescent="0.2">
      <c r="A63" s="111">
        <v>21</v>
      </c>
      <c r="B63" s="82" t="s">
        <v>65</v>
      </c>
      <c r="C63" s="86" t="s">
        <v>63</v>
      </c>
      <c r="D63" s="87">
        <v>258</v>
      </c>
      <c r="E63" s="208"/>
      <c r="F63" s="209"/>
      <c r="G63" s="216"/>
      <c r="H63" s="217"/>
    </row>
    <row r="64" spans="1:8" ht="15" x14ac:dyDescent="0.2">
      <c r="A64" s="111">
        <v>22</v>
      </c>
      <c r="B64" s="82" t="s">
        <v>66</v>
      </c>
      <c r="C64" s="86" t="s">
        <v>63</v>
      </c>
      <c r="D64" s="87">
        <v>82</v>
      </c>
      <c r="E64" s="208"/>
      <c r="F64" s="209"/>
      <c r="G64" s="216"/>
      <c r="H64" s="217"/>
    </row>
    <row r="65" spans="1:8" ht="15" x14ac:dyDescent="0.2">
      <c r="A65" s="111">
        <v>23</v>
      </c>
      <c r="B65" s="82" t="s">
        <v>67</v>
      </c>
      <c r="C65" s="86" t="s">
        <v>63</v>
      </c>
      <c r="D65" s="87">
        <v>3</v>
      </c>
      <c r="E65" s="208"/>
      <c r="F65" s="209"/>
      <c r="G65" s="216"/>
      <c r="H65" s="217"/>
    </row>
    <row r="66" spans="1:8" ht="15" x14ac:dyDescent="0.2">
      <c r="A66" s="111">
        <v>24</v>
      </c>
      <c r="B66" s="82" t="s">
        <v>68</v>
      </c>
      <c r="C66" s="86" t="s">
        <v>63</v>
      </c>
      <c r="D66" s="87">
        <v>2</v>
      </c>
      <c r="E66" s="208"/>
      <c r="F66" s="209"/>
      <c r="G66" s="216"/>
      <c r="H66" s="217"/>
    </row>
    <row r="67" spans="1:8" ht="15" x14ac:dyDescent="0.2">
      <c r="A67" s="111">
        <v>25</v>
      </c>
      <c r="B67" s="82" t="s">
        <v>69</v>
      </c>
      <c r="C67" s="86" t="s">
        <v>63</v>
      </c>
      <c r="D67" s="87">
        <v>2</v>
      </c>
      <c r="E67" s="208"/>
      <c r="F67" s="209"/>
      <c r="G67" s="216"/>
      <c r="H67" s="217"/>
    </row>
    <row r="68" spans="1:8" ht="15" x14ac:dyDescent="0.2">
      <c r="A68" s="111">
        <v>26</v>
      </c>
      <c r="B68" s="82" t="s">
        <v>81</v>
      </c>
      <c r="C68" s="86" t="s">
        <v>71</v>
      </c>
      <c r="D68" s="87">
        <v>69</v>
      </c>
      <c r="E68" s="208"/>
      <c r="F68" s="209"/>
      <c r="G68" s="216"/>
      <c r="H68" s="217"/>
    </row>
    <row r="69" spans="1:8" ht="30" x14ac:dyDescent="0.2">
      <c r="A69" s="111">
        <v>27</v>
      </c>
      <c r="B69" s="82" t="s">
        <v>82</v>
      </c>
      <c r="C69" s="86" t="s">
        <v>54</v>
      </c>
      <c r="D69" s="87">
        <v>13</v>
      </c>
      <c r="E69" s="208"/>
      <c r="F69" s="209"/>
      <c r="G69" s="216"/>
      <c r="H69" s="217"/>
    </row>
    <row r="70" spans="1:8" ht="15" x14ac:dyDescent="0.2">
      <c r="A70" s="111">
        <v>28</v>
      </c>
      <c r="B70" s="82" t="s">
        <v>83</v>
      </c>
      <c r="C70" s="86" t="s">
        <v>54</v>
      </c>
      <c r="D70" s="87">
        <v>13</v>
      </c>
      <c r="E70" s="208"/>
      <c r="F70" s="209"/>
      <c r="G70" s="216"/>
      <c r="H70" s="217"/>
    </row>
    <row r="71" spans="1:8" ht="15" x14ac:dyDescent="0.2">
      <c r="A71" s="111">
        <v>29</v>
      </c>
      <c r="B71" s="82" t="s">
        <v>84</v>
      </c>
      <c r="C71" s="86" t="s">
        <v>54</v>
      </c>
      <c r="D71" s="87">
        <v>20</v>
      </c>
      <c r="E71" s="208"/>
      <c r="F71" s="209"/>
      <c r="G71" s="216"/>
      <c r="H71" s="217"/>
    </row>
    <row r="72" spans="1:8" ht="15" x14ac:dyDescent="0.2">
      <c r="A72" s="111">
        <v>30</v>
      </c>
      <c r="B72" s="82" t="s">
        <v>85</v>
      </c>
      <c r="C72" s="86" t="s">
        <v>86</v>
      </c>
      <c r="D72" s="87">
        <v>26000</v>
      </c>
      <c r="E72" s="208"/>
      <c r="F72" s="209"/>
      <c r="G72" s="216"/>
      <c r="H72" s="217"/>
    </row>
    <row r="73" spans="1:8" ht="15" x14ac:dyDescent="0.2">
      <c r="A73" s="111">
        <v>31</v>
      </c>
      <c r="B73" s="82" t="s">
        <v>87</v>
      </c>
      <c r="C73" s="86" t="s">
        <v>86</v>
      </c>
      <c r="D73" s="87">
        <v>32500</v>
      </c>
      <c r="E73" s="208"/>
      <c r="F73" s="209"/>
      <c r="G73" s="216"/>
      <c r="H73" s="217"/>
    </row>
    <row r="74" spans="1:8" ht="15" x14ac:dyDescent="0.2">
      <c r="A74" s="111">
        <v>32</v>
      </c>
      <c r="B74" s="82" t="s">
        <v>88</v>
      </c>
      <c r="C74" s="86" t="s">
        <v>86</v>
      </c>
      <c r="D74" s="87">
        <v>39000</v>
      </c>
      <c r="E74" s="208"/>
      <c r="F74" s="209"/>
      <c r="G74" s="216"/>
      <c r="H74" s="217"/>
    </row>
    <row r="75" spans="1:8" ht="15" x14ac:dyDescent="0.2">
      <c r="A75" s="111">
        <v>33</v>
      </c>
      <c r="B75" s="82" t="s">
        <v>89</v>
      </c>
      <c r="C75" s="86" t="s">
        <v>86</v>
      </c>
      <c r="D75" s="87">
        <v>16900</v>
      </c>
      <c r="E75" s="208"/>
      <c r="F75" s="209"/>
      <c r="G75" s="216"/>
      <c r="H75" s="217"/>
    </row>
    <row r="76" spans="1:8" ht="15" x14ac:dyDescent="0.2">
      <c r="A76" s="111">
        <v>34</v>
      </c>
      <c r="B76" s="82" t="s">
        <v>90</v>
      </c>
      <c r="C76" s="86" t="s">
        <v>86</v>
      </c>
      <c r="D76" s="87">
        <v>13000</v>
      </c>
      <c r="E76" s="208"/>
      <c r="F76" s="209"/>
      <c r="G76" s="216"/>
      <c r="H76" s="217"/>
    </row>
    <row r="77" spans="1:8" ht="15" x14ac:dyDescent="0.2">
      <c r="A77" s="111">
        <v>35</v>
      </c>
      <c r="B77" s="82" t="s">
        <v>91</v>
      </c>
      <c r="C77" s="86" t="s">
        <v>86</v>
      </c>
      <c r="D77" s="87">
        <v>1300</v>
      </c>
      <c r="E77" s="208"/>
      <c r="F77" s="209"/>
      <c r="G77" s="216"/>
      <c r="H77" s="217"/>
    </row>
    <row r="78" spans="1:8" ht="15" x14ac:dyDescent="0.2">
      <c r="A78" s="111">
        <v>36</v>
      </c>
      <c r="B78" s="82" t="s">
        <v>92</v>
      </c>
      <c r="C78" s="86" t="s">
        <v>93</v>
      </c>
      <c r="D78" s="87">
        <v>130</v>
      </c>
      <c r="E78" s="208"/>
      <c r="F78" s="209"/>
      <c r="G78" s="216"/>
      <c r="H78" s="217"/>
    </row>
    <row r="79" spans="1:8" ht="15" x14ac:dyDescent="0.2">
      <c r="A79" s="111">
        <v>37</v>
      </c>
      <c r="B79" s="82" t="s">
        <v>94</v>
      </c>
      <c r="C79" s="86" t="s">
        <v>93</v>
      </c>
      <c r="D79" s="87">
        <v>26</v>
      </c>
      <c r="E79" s="208"/>
      <c r="F79" s="209"/>
      <c r="G79" s="216"/>
      <c r="H79" s="217"/>
    </row>
    <row r="80" spans="1:8" ht="30" x14ac:dyDescent="0.2">
      <c r="A80" s="111">
        <v>38</v>
      </c>
      <c r="B80" s="82" t="s">
        <v>95</v>
      </c>
      <c r="C80" s="86" t="s">
        <v>71</v>
      </c>
      <c r="D80" s="87">
        <v>130</v>
      </c>
      <c r="E80" s="208"/>
      <c r="F80" s="209"/>
      <c r="G80" s="216"/>
      <c r="H80" s="217"/>
    </row>
    <row r="81" spans="1:8" ht="30" x14ac:dyDescent="0.2">
      <c r="A81" s="111">
        <v>39</v>
      </c>
      <c r="B81" s="82" t="s">
        <v>96</v>
      </c>
      <c r="C81" s="86" t="s">
        <v>71</v>
      </c>
      <c r="D81" s="87">
        <v>65</v>
      </c>
      <c r="E81" s="208"/>
      <c r="F81" s="209"/>
      <c r="G81" s="216"/>
      <c r="H81" s="217"/>
    </row>
    <row r="82" spans="1:8" ht="15" x14ac:dyDescent="0.2">
      <c r="A82" s="111">
        <v>40</v>
      </c>
      <c r="B82" s="82" t="s">
        <v>97</v>
      </c>
      <c r="C82" s="86" t="s">
        <v>54</v>
      </c>
      <c r="D82" s="87">
        <v>2</v>
      </c>
      <c r="E82" s="208"/>
      <c r="F82" s="209"/>
      <c r="G82" s="216"/>
      <c r="H82" s="217"/>
    </row>
    <row r="83" spans="1:8" ht="30" x14ac:dyDescent="0.2">
      <c r="A83" s="111">
        <v>41</v>
      </c>
      <c r="B83" s="82" t="s">
        <v>98</v>
      </c>
      <c r="C83" s="86" t="s">
        <v>71</v>
      </c>
      <c r="D83" s="87">
        <v>130</v>
      </c>
      <c r="E83" s="208"/>
      <c r="F83" s="209"/>
      <c r="G83" s="216"/>
      <c r="H83" s="217"/>
    </row>
    <row r="84" spans="1:8" ht="15" x14ac:dyDescent="0.2">
      <c r="A84" s="111">
        <v>42</v>
      </c>
      <c r="B84" s="82" t="s">
        <v>99</v>
      </c>
      <c r="C84" s="86" t="s">
        <v>86</v>
      </c>
      <c r="D84" s="87">
        <v>260</v>
      </c>
      <c r="E84" s="208"/>
      <c r="F84" s="209"/>
      <c r="G84" s="216"/>
      <c r="H84" s="217"/>
    </row>
    <row r="85" spans="1:8" ht="30" x14ac:dyDescent="0.2">
      <c r="A85" s="111">
        <v>43</v>
      </c>
      <c r="B85" s="82" t="s">
        <v>100</v>
      </c>
      <c r="C85" s="86" t="s">
        <v>86</v>
      </c>
      <c r="D85" s="87">
        <v>650</v>
      </c>
      <c r="E85" s="208"/>
      <c r="F85" s="209"/>
      <c r="G85" s="216"/>
      <c r="H85" s="217"/>
    </row>
    <row r="86" spans="1:8" ht="15" x14ac:dyDescent="0.2">
      <c r="A86" s="111">
        <v>44</v>
      </c>
      <c r="B86" s="82" t="s">
        <v>101</v>
      </c>
      <c r="C86" s="86" t="s">
        <v>86</v>
      </c>
      <c r="D86" s="87">
        <v>325</v>
      </c>
      <c r="E86" s="208"/>
      <c r="F86" s="209"/>
      <c r="G86" s="216"/>
      <c r="H86" s="217"/>
    </row>
    <row r="87" spans="1:8" ht="15" x14ac:dyDescent="0.2">
      <c r="A87" s="111">
        <v>45</v>
      </c>
      <c r="B87" s="82" t="s">
        <v>102</v>
      </c>
      <c r="C87" s="86" t="s">
        <v>71</v>
      </c>
      <c r="D87" s="87">
        <v>4</v>
      </c>
      <c r="E87" s="208"/>
      <c r="F87" s="209"/>
      <c r="G87" s="216"/>
      <c r="H87" s="217"/>
    </row>
    <row r="88" spans="1:8" ht="15" x14ac:dyDescent="0.2">
      <c r="A88" s="111">
        <v>46</v>
      </c>
      <c r="B88" s="82" t="s">
        <v>103</v>
      </c>
      <c r="C88" s="86" t="s">
        <v>54</v>
      </c>
      <c r="D88" s="87">
        <v>130</v>
      </c>
      <c r="E88" s="208"/>
      <c r="F88" s="209"/>
      <c r="G88" s="216"/>
      <c r="H88" s="217"/>
    </row>
    <row r="89" spans="1:8" ht="15.75" thickBot="1" x14ac:dyDescent="0.25">
      <c r="A89" s="111">
        <v>47</v>
      </c>
      <c r="B89" s="89" t="s">
        <v>104</v>
      </c>
      <c r="C89" s="90" t="s">
        <v>54</v>
      </c>
      <c r="D89" s="91">
        <v>195</v>
      </c>
      <c r="E89" s="210"/>
      <c r="F89" s="211"/>
      <c r="G89" s="218"/>
      <c r="H89" s="219"/>
    </row>
  </sheetData>
  <mergeCells count="60">
    <mergeCell ref="H19:H24"/>
    <mergeCell ref="A7:A12"/>
    <mergeCell ref="A19:A24"/>
    <mergeCell ref="E19:E24"/>
    <mergeCell ref="F19:F24"/>
    <mergeCell ref="G19:G24"/>
    <mergeCell ref="G7:G12"/>
    <mergeCell ref="E7:E12"/>
    <mergeCell ref="F7:F12"/>
    <mergeCell ref="J6:N6"/>
    <mergeCell ref="J7:N7"/>
    <mergeCell ref="J8:N8"/>
    <mergeCell ref="H7:H12"/>
    <mergeCell ref="J13:N13"/>
    <mergeCell ref="J14:N14"/>
    <mergeCell ref="J18:N18"/>
    <mergeCell ref="J23:N23"/>
    <mergeCell ref="J10:N10"/>
    <mergeCell ref="J11:N11"/>
    <mergeCell ref="J12:N12"/>
    <mergeCell ref="J30:N30"/>
    <mergeCell ref="J31:N31"/>
    <mergeCell ref="J32:N32"/>
    <mergeCell ref="J25:N25"/>
    <mergeCell ref="J26:N26"/>
    <mergeCell ref="A31:A36"/>
    <mergeCell ref="E31:E36"/>
    <mergeCell ref="J33:N33"/>
    <mergeCell ref="J38:N38"/>
    <mergeCell ref="J34:N34"/>
    <mergeCell ref="J35:N35"/>
    <mergeCell ref="J36:N36"/>
    <mergeCell ref="J37:N37"/>
    <mergeCell ref="F31:F36"/>
    <mergeCell ref="G31:G36"/>
    <mergeCell ref="H31:H36"/>
    <mergeCell ref="S31:S39"/>
    <mergeCell ref="T31:T39"/>
    <mergeCell ref="Q7:Q15"/>
    <mergeCell ref="R7:R15"/>
    <mergeCell ref="Q31:Q39"/>
    <mergeCell ref="R31:R39"/>
    <mergeCell ref="Q19:Q27"/>
    <mergeCell ref="R19:R27"/>
    <mergeCell ref="E42:F42"/>
    <mergeCell ref="E43:F89"/>
    <mergeCell ref="G42:H42"/>
    <mergeCell ref="G43:H89"/>
    <mergeCell ref="A1:T2"/>
    <mergeCell ref="A4:T4"/>
    <mergeCell ref="S7:S15"/>
    <mergeCell ref="T7:T15"/>
    <mergeCell ref="S19:S27"/>
    <mergeCell ref="T19:T27"/>
    <mergeCell ref="J9:N9"/>
    <mergeCell ref="J19:N19"/>
    <mergeCell ref="J20:N20"/>
    <mergeCell ref="J21:N21"/>
    <mergeCell ref="J22:N22"/>
    <mergeCell ref="J24:N24"/>
  </mergeCells>
  <pageMargins left="0.511811024" right="0.511811024" top="0.78740157499999996" bottom="0.78740157499999996" header="0.31496062000000002" footer="0.31496062000000002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Cronograma de Desembolso</vt:lpstr>
      <vt:lpstr>anexo6- Cotação serviços</vt:lpstr>
      <vt:lpstr>anexo7- cotaçãoequip_comodato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Valéria Marques</dc:creator>
  <cp:lastModifiedBy>Pedro Paulo Almeida Pinto de Andrade</cp:lastModifiedBy>
  <cp:lastPrinted>2021-04-13T13:38:00Z</cp:lastPrinted>
  <dcterms:created xsi:type="dcterms:W3CDTF">2018-08-17T14:58:03Z</dcterms:created>
  <dcterms:modified xsi:type="dcterms:W3CDTF">2022-07-07T14:03:59Z</dcterms:modified>
</cp:coreProperties>
</file>